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gran\Downloads\"/>
    </mc:Choice>
  </mc:AlternateContent>
  <xr:revisionPtr revIDLastSave="0" documentId="13_ncr:1_{A65B784D-9E78-4170-B768-26771352370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rodot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HJs0z67SgqgKfmmqdoLMp+ODroA=="/>
    </ext>
  </extLst>
</workbook>
</file>

<file path=xl/calcChain.xml><?xml version="1.0" encoding="utf-8"?>
<calcChain xmlns="http://schemas.openxmlformats.org/spreadsheetml/2006/main">
  <c r="I253" i="2" l="1"/>
  <c r="H253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249" i="2"/>
  <c r="I249" i="2" s="1"/>
  <c r="H250" i="2"/>
  <c r="I250" i="2" s="1"/>
  <c r="H251" i="2"/>
  <c r="I251" i="2" s="1"/>
  <c r="H179" i="2" l="1"/>
  <c r="I179" i="2" s="1"/>
  <c r="H180" i="2"/>
  <c r="I180" i="2" s="1"/>
  <c r="H181" i="2"/>
  <c r="I181" i="2" s="1"/>
  <c r="H149" i="2"/>
  <c r="I149" i="2" s="1"/>
  <c r="H150" i="2"/>
  <c r="I150" i="2" s="1"/>
  <c r="H151" i="2"/>
  <c r="I151" i="2" s="1"/>
  <c r="H203" i="2"/>
  <c r="I203" i="2" s="1"/>
  <c r="H204" i="2"/>
  <c r="I204" i="2" s="1"/>
  <c r="H205" i="2"/>
  <c r="H197" i="2"/>
  <c r="I197" i="2" s="1"/>
  <c r="H198" i="2"/>
  <c r="I198" i="2" s="1"/>
  <c r="H199" i="2"/>
  <c r="I199" i="2" s="1"/>
  <c r="H191" i="2"/>
  <c r="I191" i="2" s="1"/>
  <c r="H192" i="2"/>
  <c r="I192" i="2" s="1"/>
  <c r="H193" i="2"/>
  <c r="I193" i="2" s="1"/>
  <c r="H185" i="2"/>
  <c r="I185" i="2" s="1"/>
  <c r="H186" i="2"/>
  <c r="I186" i="2" s="1"/>
  <c r="H187" i="2"/>
  <c r="H173" i="2"/>
  <c r="I173" i="2" s="1"/>
  <c r="H174" i="2"/>
  <c r="I174" i="2" s="1"/>
  <c r="H175" i="2"/>
  <c r="I175" i="2" s="1"/>
  <c r="H167" i="2"/>
  <c r="I167" i="2" s="1"/>
  <c r="H168" i="2"/>
  <c r="I168" i="2" s="1"/>
  <c r="H169" i="2"/>
  <c r="I169" i="2" s="1"/>
  <c r="H161" i="2"/>
  <c r="I161" i="2" s="1"/>
  <c r="H162" i="2"/>
  <c r="I162" i="2" s="1"/>
  <c r="H163" i="2"/>
  <c r="I163" i="2" s="1"/>
  <c r="H155" i="2"/>
  <c r="I155" i="2" s="1"/>
  <c r="H156" i="2"/>
  <c r="I156" i="2" s="1"/>
  <c r="H157" i="2"/>
  <c r="I157" i="2" s="1"/>
  <c r="I187" i="2"/>
  <c r="I205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H242" i="2"/>
  <c r="I242" i="2" s="1"/>
  <c r="H241" i="2"/>
  <c r="I241" i="2" s="1"/>
  <c r="H240" i="2"/>
  <c r="I240" i="2" s="1"/>
  <c r="H263" i="2"/>
  <c r="H264" i="2"/>
  <c r="H265" i="2"/>
  <c r="H266" i="2"/>
  <c r="H267" i="2"/>
  <c r="H268" i="2"/>
  <c r="H269" i="2"/>
  <c r="H270" i="2"/>
  <c r="H271" i="2"/>
  <c r="H272" i="2"/>
  <c r="H261" i="2"/>
  <c r="H262" i="2"/>
  <c r="H255" i="2"/>
  <c r="I255" i="2" s="1"/>
  <c r="H254" i="2"/>
  <c r="I254" i="2" s="1"/>
  <c r="H252" i="2"/>
  <c r="I252" i="2" s="1"/>
  <c r="H248" i="2"/>
  <c r="I248" i="2" s="1"/>
  <c r="H141" i="2"/>
  <c r="I141" i="2" s="1"/>
  <c r="H136" i="2"/>
  <c r="I136" i="2" s="1"/>
  <c r="H70" i="2"/>
  <c r="I70" i="2" s="1"/>
  <c r="H69" i="2"/>
  <c r="I69" i="2" s="1"/>
  <c r="H68" i="2"/>
  <c r="I68" i="2" s="1"/>
  <c r="H67" i="2"/>
  <c r="I67" i="2" s="1"/>
  <c r="I272" i="2" l="1"/>
  <c r="I271" i="2"/>
  <c r="I270" i="2"/>
  <c r="I269" i="2"/>
  <c r="I268" i="2"/>
  <c r="I267" i="2"/>
  <c r="I266" i="2"/>
  <c r="I265" i="2"/>
  <c r="I264" i="2"/>
  <c r="I263" i="2"/>
  <c r="I262" i="2"/>
  <c r="I261" i="2"/>
  <c r="H260" i="2"/>
  <c r="I260" i="2" s="1"/>
  <c r="H259" i="2"/>
  <c r="I259" i="2" s="1"/>
  <c r="H256" i="2"/>
  <c r="I256" i="2" s="1"/>
  <c r="H258" i="2"/>
  <c r="I258" i="2" s="1"/>
  <c r="H257" i="2"/>
  <c r="I257" i="2" s="1"/>
  <c r="H247" i="2"/>
  <c r="I247" i="2" s="1"/>
  <c r="H246" i="2"/>
  <c r="I246" i="2" s="1"/>
  <c r="H245" i="2"/>
  <c r="I245" i="2" s="1"/>
  <c r="H244" i="2"/>
  <c r="I244" i="2" s="1"/>
  <c r="H243" i="2"/>
  <c r="I243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208" i="2"/>
  <c r="I208" i="2" s="1"/>
  <c r="H207" i="2"/>
  <c r="I207" i="2" s="1"/>
  <c r="H206" i="2"/>
  <c r="I206" i="2" s="1"/>
  <c r="H196" i="2"/>
  <c r="I196" i="2" s="1"/>
  <c r="H195" i="2"/>
  <c r="I195" i="2" s="1"/>
  <c r="H194" i="2"/>
  <c r="I194" i="2" s="1"/>
  <c r="H190" i="2"/>
  <c r="I190" i="2" s="1"/>
  <c r="H189" i="2"/>
  <c r="I189" i="2" s="1"/>
  <c r="H188" i="2"/>
  <c r="I188" i="2" s="1"/>
  <c r="H184" i="2"/>
  <c r="I184" i="2" s="1"/>
  <c r="H183" i="2"/>
  <c r="I183" i="2" s="1"/>
  <c r="H182" i="2"/>
  <c r="I182" i="2" s="1"/>
  <c r="H202" i="2"/>
  <c r="I202" i="2" s="1"/>
  <c r="H201" i="2"/>
  <c r="I201" i="2" s="1"/>
  <c r="H200" i="2"/>
  <c r="I200" i="2" s="1"/>
  <c r="H178" i="2"/>
  <c r="I178" i="2" s="1"/>
  <c r="H177" i="2"/>
  <c r="I177" i="2" s="1"/>
  <c r="H176" i="2"/>
  <c r="I176" i="2" s="1"/>
  <c r="H172" i="2"/>
  <c r="I172" i="2" s="1"/>
  <c r="H171" i="2"/>
  <c r="I171" i="2" s="1"/>
  <c r="H170" i="2"/>
  <c r="I170" i="2" s="1"/>
  <c r="H166" i="2"/>
  <c r="I166" i="2" s="1"/>
  <c r="H165" i="2"/>
  <c r="I165" i="2" s="1"/>
  <c r="H164" i="2"/>
  <c r="I164" i="2" s="1"/>
  <c r="H160" i="2"/>
  <c r="I160" i="2" s="1"/>
  <c r="H159" i="2"/>
  <c r="I159" i="2" s="1"/>
  <c r="H158" i="2"/>
  <c r="I158" i="2" s="1"/>
  <c r="H154" i="2"/>
  <c r="I154" i="2" s="1"/>
  <c r="H153" i="2"/>
  <c r="I153" i="2" s="1"/>
  <c r="H152" i="2"/>
  <c r="I152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0" i="2"/>
  <c r="I140" i="2" s="1"/>
  <c r="H139" i="2"/>
  <c r="I139" i="2" s="1"/>
  <c r="H138" i="2"/>
  <c r="I138" i="2" s="1"/>
  <c r="H137" i="2"/>
  <c r="I137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C11" i="2" l="1"/>
  <c r="C9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<sst xmlns="http://schemas.openxmlformats.org/spreadsheetml/2006/main" count="1534" uniqueCount="645">
  <si>
    <t>CATALOGO ANASTASIS CON CODICI MEPA</t>
  </si>
  <si>
    <t>PREVISIONE COSTI</t>
  </si>
  <si>
    <t>verifica sempre la spesa con un preventivo ufficiale prima di impegnarti per evitare errori - prezzi soggetti a variazioni</t>
  </si>
  <si>
    <t xml:space="preserve">Spesa massima consentita </t>
  </si>
  <si>
    <r>
      <rPr>
        <b/>
        <sz val="12"/>
        <color rgb="FF000000"/>
        <rFont val="Arial"/>
      </rPr>
      <t>◄</t>
    </r>
    <r>
      <rPr>
        <b/>
        <sz val="14"/>
        <color rgb="FF000000"/>
        <rFont val="Arial"/>
      </rPr>
      <t xml:space="preserve"> INSERISCI LA SPESA MASSIMA CONSENTITA</t>
    </r>
  </si>
  <si>
    <t xml:space="preserve">Finanziamento residuo </t>
  </si>
  <si>
    <t xml:space="preserve"> Vedrai il finanziamento residuo qui</t>
  </si>
  <si>
    <t xml:space="preserve">TOTALE SPESA </t>
  </si>
  <si>
    <t>Vedrai la spesa totale prevista qui</t>
  </si>
  <si>
    <t>INSERISCI QUANTITÀ</t>
  </si>
  <si>
    <t>▼</t>
  </si>
  <si>
    <t>TIPO DI PRODOTTO</t>
  </si>
  <si>
    <t>PRODOTTO DA</t>
  </si>
  <si>
    <t>CODICE MEPA</t>
  </si>
  <si>
    <t>DESCRIZIONE</t>
  </si>
  <si>
    <t>Descrizione aggiuntiva</t>
  </si>
  <si>
    <t>QUANTITÀ?</t>
  </si>
  <si>
    <t>IMPONIBILE</t>
  </si>
  <si>
    <r>
      <rPr>
        <sz val="10"/>
        <color rgb="FF000000"/>
        <rFont val="Arial Rounded MT Bold"/>
      </rPr>
      <t>PREZZO</t>
    </r>
    <r>
      <rPr>
        <sz val="8"/>
        <color rgb="FF000000"/>
        <rFont val="Arial Rounded MT Bold"/>
      </rPr>
      <t xml:space="preserve"> 
</t>
    </r>
    <r>
      <rPr>
        <sz val="9"/>
        <color rgb="FF000000"/>
        <rFont val="Arial Rounded MT Bold"/>
      </rPr>
      <t>IVA INCLUSA</t>
    </r>
  </si>
  <si>
    <t>TOTALE PRODOTTO</t>
  </si>
  <si>
    <t>LINK AL SITO</t>
  </si>
  <si>
    <t>SOFTWARE ONLINE</t>
  </si>
  <si>
    <t>ANASTASIS</t>
  </si>
  <si>
    <t>16001-SMX-30</t>
  </si>
  <si>
    <t>16001-SMX-30-2A</t>
  </si>
  <si>
    <t>16001-SMX-30-3A</t>
  </si>
  <si>
    <t>16001-SMX-150</t>
  </si>
  <si>
    <t>16001-SMX-150-2A</t>
  </si>
  <si>
    <t>16001-SMX-150-3A</t>
  </si>
  <si>
    <t>16001-SMX-300</t>
  </si>
  <si>
    <t>16001-SMX-300-2A</t>
  </si>
  <si>
    <t>16001-SMX-300-3A</t>
  </si>
  <si>
    <t>16001-SMX-600</t>
  </si>
  <si>
    <t>16001-SMX-600-2A</t>
  </si>
  <si>
    <t>16001-SMX-600-3A</t>
  </si>
  <si>
    <t>16001-SMX-ALLINC</t>
  </si>
  <si>
    <t>16001-SMX-ALLINC-2A</t>
  </si>
  <si>
    <t>16001-SMX-ALLINC-3A</t>
  </si>
  <si>
    <t>15001-INT-IPPTSC-100</t>
  </si>
  <si>
    <r>
      <rPr>
        <sz val="10"/>
        <color rgb="FF525252"/>
        <rFont val="Arial"/>
      </rPr>
      <t xml:space="preserve">Intempo - KIT COMPLETO PRE-POT-POST </t>
    </r>
    <r>
      <rPr>
        <b/>
        <sz val="10"/>
        <color rgb="FF525252"/>
        <rFont val="Arial"/>
      </rPr>
      <t xml:space="preserve">100 bambini </t>
    </r>
  </si>
  <si>
    <t>15001-INT-IPPTSC-25</t>
  </si>
  <si>
    <r>
      <rPr>
        <sz val="10"/>
        <color rgb="FF525252"/>
        <rFont val="Arial"/>
      </rPr>
      <t>Intempo - KIT COMPLETO PRE-POT-POST</t>
    </r>
    <r>
      <rPr>
        <b/>
        <sz val="10"/>
        <color rgb="FF525252"/>
        <rFont val="Arial"/>
      </rPr>
      <t xml:space="preserve"> 25 bambini</t>
    </r>
  </si>
  <si>
    <t>15001-INT-IPPTSC-50</t>
  </si>
  <si>
    <r>
      <rPr>
        <sz val="10"/>
        <color rgb="FF525252"/>
        <rFont val="Arial"/>
      </rPr>
      <t xml:space="preserve">Intempo - KIT COMPLETO PRE-POT-POST </t>
    </r>
    <r>
      <rPr>
        <b/>
        <sz val="10"/>
        <color rgb="FF525252"/>
        <rFont val="Arial"/>
      </rPr>
      <t>50 bambini</t>
    </r>
  </si>
  <si>
    <t>15001-INT-IPSC-120</t>
  </si>
  <si>
    <r>
      <rPr>
        <sz val="10"/>
        <color rgb="FF525252"/>
        <rFont val="Arial"/>
      </rPr>
      <t xml:space="preserve">InTempo - Kit identificazione precoce Basic </t>
    </r>
    <r>
      <rPr>
        <b/>
        <sz val="10"/>
        <color rgb="FF525252"/>
        <rFont val="Arial"/>
      </rPr>
      <t>50 accessi</t>
    </r>
  </si>
  <si>
    <t>15001-INT-IPSC-240</t>
  </si>
  <si>
    <r>
      <rPr>
        <sz val="10"/>
        <color rgb="FF525252"/>
        <rFont val="Arial"/>
      </rPr>
      <t xml:space="preserve">InTempo - Kit identificazione precoce Medium </t>
    </r>
    <r>
      <rPr>
        <b/>
        <sz val="10"/>
        <color rgb="FF525252"/>
        <rFont val="Arial"/>
      </rPr>
      <t>100 accessi</t>
    </r>
  </si>
  <si>
    <t>15001-INT-IPSC-330</t>
  </si>
  <si>
    <r>
      <rPr>
        <sz val="10"/>
        <color rgb="FF525252"/>
        <rFont val="Arial"/>
      </rPr>
      <t xml:space="preserve">InTempo - Kit identificazione precoce Large </t>
    </r>
    <r>
      <rPr>
        <b/>
        <sz val="10"/>
        <color rgb="FF525252"/>
        <rFont val="Arial"/>
      </rPr>
      <t>330 accessi</t>
    </r>
  </si>
  <si>
    <t>15001-INT-IPSC-35</t>
  </si>
  <si>
    <r>
      <rPr>
        <sz val="10"/>
        <color rgb="FF525252"/>
        <rFont val="Arial"/>
      </rPr>
      <t>InTempo - Kit identificazione precoce singola classe</t>
    </r>
    <r>
      <rPr>
        <b/>
        <sz val="10"/>
        <color rgb="FF525252"/>
        <rFont val="Arial"/>
      </rPr>
      <t xml:space="preserve"> 25 accessi</t>
    </r>
  </si>
  <si>
    <t>15001-INT-PTSC-10</t>
  </si>
  <si>
    <r>
      <rPr>
        <sz val="10"/>
        <color rgb="FF525252"/>
        <rFont val="Arial"/>
      </rPr>
      <t xml:space="preserve">InTempo - Kit potenziamento singola classe </t>
    </r>
    <r>
      <rPr>
        <b/>
        <sz val="10"/>
        <color rgb="FF525252"/>
        <rFont val="Arial"/>
      </rPr>
      <t>10 accessi</t>
    </r>
  </si>
  <si>
    <t>15001-INT-PTSC-25</t>
  </si>
  <si>
    <r>
      <rPr>
        <sz val="10"/>
        <color rgb="FF525252"/>
        <rFont val="Arial"/>
      </rPr>
      <t xml:space="preserve">InTempo - Kit potenziamento Basic </t>
    </r>
    <r>
      <rPr>
        <b/>
        <sz val="10"/>
        <color rgb="FF525252"/>
        <rFont val="Arial"/>
      </rPr>
      <t>25 accessi</t>
    </r>
  </si>
  <si>
    <t>15001-INT-PTSC-260</t>
  </si>
  <si>
    <r>
      <rPr>
        <sz val="10"/>
        <color rgb="FF525252"/>
        <rFont val="Arial"/>
      </rPr>
      <t xml:space="preserve">InTempo - Kit potenziamento Large </t>
    </r>
    <r>
      <rPr>
        <b/>
        <sz val="10"/>
        <color rgb="FF525252"/>
        <rFont val="Arial"/>
      </rPr>
      <t>260 accessi</t>
    </r>
  </si>
  <si>
    <t>15001-INT-PTSC-50</t>
  </si>
  <si>
    <r>
      <rPr>
        <sz val="10"/>
        <color rgb="FF525252"/>
        <rFont val="Arial"/>
      </rPr>
      <t xml:space="preserve">InTempo - Kit potenziamento Medium </t>
    </r>
    <r>
      <rPr>
        <b/>
        <sz val="10"/>
        <color rgb="FF525252"/>
        <rFont val="Arial"/>
      </rPr>
      <t>50 accessi</t>
    </r>
  </si>
  <si>
    <t>SOFTWARE</t>
  </si>
  <si>
    <t>EPI3A01WBAS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</si>
  <si>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-Software Compensativo</t>
    </r>
  </si>
  <si>
    <t>EPI3A01WIT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</si>
  <si>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</si>
  <si>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EPI3A01WITUK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</si>
  <si>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</si>
  <si>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EPI3A01WITUKDE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</si>
  <si>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>- Software Compensativo</t>
    </r>
  </si>
  <si>
    <t>EPI3A01WITUKES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</si>
  <si>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</si>
  <si>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EPI3A01WITUKFR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</si>
  <si>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</si>
  <si>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EPI3A03WBAS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</si>
  <si>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-Software Compensativo</t>
    </r>
  </si>
  <si>
    <t>3 Licenze Educational - senza sintesi vocale</t>
  </si>
  <si>
    <t>EPI3A03WIT</t>
  </si>
  <si>
    <r>
      <rPr>
        <sz val="10"/>
        <color rgb="FF525252"/>
        <rFont val="Arial"/>
      </rPr>
      <t xml:space="preserve">SW "ePico!" vers. IT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</si>
  <si>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- 1 voce Loquendo Luca</t>
  </si>
  <si>
    <t>EPI3A03WITUK</t>
  </si>
  <si>
    <r>
      <rPr>
        <sz val="10"/>
        <color rgb="FF525252"/>
        <rFont val="Arial"/>
      </rPr>
      <t xml:space="preserve">SW "ePico!" vers. IT UK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</si>
  <si>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- 2 voci Loquendo Luca+Simon</t>
  </si>
  <si>
    <t>EPI3A03WITUKDE</t>
  </si>
  <si>
    <r>
      <rPr>
        <sz val="10"/>
        <color rgb="FF525252"/>
        <rFont val="Arial"/>
      </rPr>
      <t xml:space="preserve">SW "ePico!" vers. IT UK DE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</si>
  <si>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- 3 voci Loquendo Luca+Simon+Stefan</t>
  </si>
  <si>
    <t>EPI3A03WITUKES</t>
  </si>
  <si>
    <r>
      <rPr>
        <sz val="10"/>
        <color rgb="FF525252"/>
        <rFont val="Arial"/>
      </rPr>
      <t xml:space="preserve">SW "ePico!" vers. IT UK 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</si>
  <si>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- 3 voci Loquendo Luca+Simon+Carmen</t>
  </si>
  <si>
    <t>EPI3A03WITUKFR</t>
  </si>
  <si>
    <r>
      <rPr>
        <sz val="10"/>
        <color rgb="FF525252"/>
        <rFont val="Arial"/>
      </rPr>
      <t xml:space="preserve">SW "ePico!"vers. IT UK FR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</si>
  <si>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3 Licenze Educational - 3 voci Loquendo Luca+Simon+Juliette</t>
  </si>
  <si>
    <t>EPI3A06WBAS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</si>
  <si>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-Software Compensativo</t>
    </r>
  </si>
  <si>
    <t>6 Licenze Educational - senza sintesi vocale</t>
  </si>
  <si>
    <t>EPI3A06WIT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</si>
  <si>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</si>
  <si>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6 Licenze Educational - 1 voce Loquendo Luca</t>
  </si>
  <si>
    <t>EPI3A06WITUK</t>
  </si>
  <si>
    <r>
      <rPr>
        <sz val="10"/>
        <color rgb="FF525252"/>
        <rFont val="Arial"/>
      </rPr>
      <t xml:space="preserve">SW "ePico!" vers. IT UK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</si>
  <si>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6 Licenze Educational - 2 voci Loquendo Luca+Simon</t>
  </si>
  <si>
    <t>EPI3A06WITUKDE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</si>
  <si>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</si>
  <si>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6 Licenze Educational - 3 voci Loquendo Luca+Simon+Stefan</t>
  </si>
  <si>
    <t>EPI3A06WITUKES</t>
  </si>
  <si>
    <r>
      <rPr>
        <sz val="10"/>
        <color rgb="FF525252"/>
        <rFont val="Arial"/>
      </rPr>
      <t xml:space="preserve">SW "ePico!" vers. IT UK 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</si>
  <si>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6 Licenze Educational - 3 voci Loquendo Luca+Simon+Carmen</t>
  </si>
  <si>
    <t>EPI3A06WITUKFR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</si>
  <si>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</si>
  <si>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6 Licenze Educational - 3 voci Loquendo Luca+Simon+Juliette</t>
  </si>
  <si>
    <t>EPI3A09WBAS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</si>
  <si>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-Software Compensativo</t>
    </r>
  </si>
  <si>
    <t>9 Licenze Educational - senza sintesi vocale</t>
  </si>
  <si>
    <t>EPI3A09WIT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</si>
  <si>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</si>
  <si>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9 Licenze Educational - 1 voce Loquendo Luca</t>
  </si>
  <si>
    <t>EPI3A09WITUK</t>
  </si>
  <si>
    <r>
      <rPr>
        <sz val="10"/>
        <color rgb="FF525252"/>
        <rFont val="Arial"/>
      </rPr>
      <t>SW "ePico!" vers. IT UK - Licenza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</si>
  <si>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9 Licenze Educational - 2 voci Loquendo Luca+Simon</t>
  </si>
  <si>
    <t>EPI3A09WITUKDE</t>
  </si>
  <si>
    <t>9 Licenze Educational - 3 voci Loquendo Luca+Simon+Stefan</t>
  </si>
  <si>
    <t>EPI3A09WITUKES</t>
  </si>
  <si>
    <t>9 Licenze Educational - 3 voci Loquendo Luca+Simon+Carmen</t>
  </si>
  <si>
    <t>EPI3A09WITUKFR</t>
  </si>
  <si>
    <t>9 Licenze Educational - 3 voci Loquendo Luca+Simon+Juliette</t>
  </si>
  <si>
    <t>EPI3A12WBAS</t>
  </si>
  <si>
    <r>
      <rPr>
        <sz val="10"/>
        <color rgb="FF525252"/>
        <rFont val="Arial"/>
      </rPr>
      <t xml:space="preserve">SW "ePico!" vers. BASE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-Software Compensativo</t>
    </r>
  </si>
  <si>
    <t>12 Licenze Educational - senza sintesi vocale</t>
  </si>
  <si>
    <t>EPI3A12WIT</t>
  </si>
  <si>
    <r>
      <rPr>
        <sz val="10"/>
        <color rgb="FF525252"/>
        <rFont val="Arial"/>
      </rPr>
      <t xml:space="preserve">SW "ePico!" vers. IT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</si>
  <si>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12 Licenze Educational - 1 voce Loquendo Luca</t>
  </si>
  <si>
    <t>EPI3A12WITUK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</si>
  <si>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</si>
  <si>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12 Licenze Educational - 2 voci Loquendo Luca+Simon</t>
  </si>
  <si>
    <t>EPI3A12WITUKDE</t>
  </si>
  <si>
    <r>
      <rPr>
        <sz val="10"/>
        <color rgb="FF525252"/>
        <rFont val="Arial"/>
      </rPr>
      <t xml:space="preserve">SW "ePico!" vers. IT UK DE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</si>
  <si>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12 Licenze Educational - 3 voci Loquendo Luca+Simon+Stefan</t>
  </si>
  <si>
    <t>EPI3A12WITUKES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</si>
  <si>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</si>
  <si>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12 Licenze Educational - 3 voci Loquendo Luca+Simon+Carmen</t>
  </si>
  <si>
    <t>EPI3A12WITUKFR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</si>
  <si>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</si>
  <si>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12 Licenze Educational - 3 voci Loquendo Luca+Simon+Juliette</t>
  </si>
  <si>
    <t>EPI5A01WBAS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</si>
  <si>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</si>
  <si>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</si>
  <si>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</si>
  <si>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</si>
  <si>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</si>
  <si>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EPI5A01WITUKDE</t>
  </si>
  <si>
    <t>EPI5A01WITUKES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</si>
  <si>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</si>
  <si>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</si>
  <si>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</si>
  <si>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EPI5A03WBAS</t>
  </si>
  <si>
    <t>EPI5A03WIT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</si>
  <si>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</si>
  <si>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EPI5A03WITUK</t>
  </si>
  <si>
    <t>EPI5A03WITUKDE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</si>
  <si>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</si>
  <si>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</si>
  <si>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</si>
  <si>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</si>
  <si>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</si>
  <si>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</si>
  <si>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-Software Compensativo</t>
    </r>
  </si>
  <si>
    <t>EPI5A06WIT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</si>
  <si>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</si>
  <si>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</si>
  <si>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</si>
  <si>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</si>
  <si>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</si>
  <si>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</si>
  <si>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</si>
  <si>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</si>
  <si>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</si>
  <si>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</si>
  <si>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</si>
  <si>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</si>
  <si>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</si>
  <si>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</si>
  <si>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</si>
  <si>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</si>
  <si>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</si>
  <si>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</si>
  <si>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>- Software Compensativo</t>
    </r>
  </si>
  <si>
    <t>EPI5A09WITUKFR</t>
  </si>
  <si>
    <r>
      <rPr>
        <sz val="10"/>
        <color rgb="FF525252"/>
        <rFont val="Arial"/>
      </rPr>
      <t xml:space="preserve">SW "ePico!"vers.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</si>
  <si>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EPI5A12WBAS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</si>
  <si>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>- Software Compensativo</t>
    </r>
  </si>
  <si>
    <t>EPI5A12WIT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</si>
  <si>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</si>
  <si>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EPI5A12WITUK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</si>
  <si>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</si>
  <si>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EPI5A12WITUKDE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</si>
  <si>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</si>
  <si>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EPI5A12WITUKES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</si>
  <si>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</si>
  <si>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EPI5A12WITUKFR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</si>
  <si>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</si>
  <si>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EPIMP04WIT</t>
  </si>
  <si>
    <t>Epico! MAP + IT 16 GB</t>
  </si>
  <si>
    <t>EPIMP04WITUK</t>
  </si>
  <si>
    <t>Epico! MAP + IT UK 16 GB</t>
  </si>
  <si>
    <t>EPIMP04WITUKDE</t>
  </si>
  <si>
    <t>Epico! MAP + IT UK DE 16 GB</t>
  </si>
  <si>
    <t>EPIMP04WITUKES</t>
  </si>
  <si>
    <t>Epico! MAP + IT UK ES 16 GB</t>
  </si>
  <si>
    <t>EPIMP04WITUKFR</t>
  </si>
  <si>
    <t>Epico! MAP + IT UK FR 16 GB</t>
  </si>
  <si>
    <t>EVO3A03W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</si>
  <si>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</si>
  <si>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3 Licenze Educational</t>
  </si>
  <si>
    <t>EVO3A06W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</si>
  <si>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</si>
  <si>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6 Licenze Educational</t>
  </si>
  <si>
    <t>EVO3A09W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</si>
  <si>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</si>
  <si>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9 Licenze Educational</t>
  </si>
  <si>
    <t>EVO3A12W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</si>
  <si>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</si>
  <si>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12 Licenze Educational</t>
  </si>
  <si>
    <t>EVO5A03W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</si>
  <si>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</si>
  <si>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EVO5A06W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</si>
  <si>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</si>
  <si>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EVO5A09W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</si>
  <si>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</si>
  <si>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EVO5A12W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</si>
  <si>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</si>
  <si>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3 Licenze Educational - 1 voce Loquendo Paola</t>
  </si>
  <si>
    <t>3 Licenze Educational - 2 voci Loquendo Paola+Simon</t>
  </si>
  <si>
    <t>6 Licenze Educational - 1 voce Loquendo Paola</t>
  </si>
  <si>
    <t>6 Licenze Educational - 2 voci Loquendo Paola+Simon</t>
  </si>
  <si>
    <t>9 Licenze Educational - 1 voce Loquendo Paola</t>
  </si>
  <si>
    <t>9 Licenze Educational - 2 voci Loquendo Paola+Simon</t>
  </si>
  <si>
    <t>12 Licenze Educational - 1 voce Loquendo Paola</t>
  </si>
  <si>
    <t>12 Licenze Educational - 2 voci Loquendo Paola+Simon</t>
  </si>
  <si>
    <t>GECKITBES3A1WBAS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</si>
  <si>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</si>
  <si>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GECKITBES3A1WIT</t>
  </si>
  <si>
    <r>
      <rPr>
        <sz val="10"/>
        <color rgb="FF525252"/>
        <rFont val="Arial"/>
      </rPr>
      <t xml:space="preserve">SW Geco vers. IT + Kit materiali BES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</si>
  <si>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</si>
  <si>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</si>
  <si>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GECKITBES3A3WBAS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</si>
  <si>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</si>
  <si>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GECKITBES3A3WIT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</si>
  <si>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</si>
  <si>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GECKITBES3A3WITUK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</si>
  <si>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</si>
  <si>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GECKITBES3A6WBAS</t>
  </si>
  <si>
    <r>
      <rPr>
        <sz val="10"/>
        <color rgb="FF525252"/>
        <rFont val="Arial"/>
      </rPr>
      <t xml:space="preserve">SW Geco vers. BASE + Kit materiali BES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</si>
  <si>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GECKITBES3A6WIT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</si>
  <si>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</si>
  <si>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GECKITBES3A6WITUK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</si>
  <si>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</si>
  <si>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GECKITBES3A9WBAS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</si>
  <si>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</si>
  <si>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GECKITBES3A9WIT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</si>
  <si>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>- Software Compensativo</t>
    </r>
  </si>
  <si>
    <t>GECKITBES3A9WITUK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</si>
  <si>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</si>
  <si>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GECKITBES3A12WBAS</t>
  </si>
  <si>
    <r>
      <rPr>
        <sz val="10"/>
        <color rgb="FF525252"/>
        <rFont val="Arial"/>
      </rPr>
      <t>SW Geco vers. BASE + Kit materiali BES - Licenza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</si>
  <si>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GECKITBES3A12WIT</t>
  </si>
  <si>
    <r>
      <rPr>
        <sz val="10"/>
        <color rgb="FF525252"/>
        <rFont val="Arial"/>
      </rPr>
      <t xml:space="preserve">SW Geco vers. IT + Kit materiali BES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</si>
  <si>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GECKITBES3A12WITUK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</si>
  <si>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</si>
  <si>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GECKITBES5A1WBAS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</si>
  <si>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</si>
  <si>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</si>
  <si>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</si>
  <si>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GECKITBES5A1WITUK</t>
  </si>
  <si>
    <t>GECKITBES5A12WBAS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</si>
  <si>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</si>
  <si>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GECKITBES5A12WIT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</si>
  <si>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</si>
  <si>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GECKITBES5A12WITUK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</si>
  <si>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</si>
  <si>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GECKITBES5A3WBAS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</si>
  <si>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</si>
  <si>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GECKITBES5A3WIT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</si>
  <si>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</si>
  <si>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GECKITBES5A3WITUK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</si>
  <si>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</si>
  <si>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GECKITBES5A6WBAS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</si>
  <si>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</si>
  <si>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GECKITBES5A6WIT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</si>
  <si>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</si>
  <si>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GECKITBES5A6WITUK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</si>
  <si>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</si>
  <si>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GECKITBES5A9WBAS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</si>
  <si>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</si>
  <si>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GECKITBES5A9WIT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</si>
  <si>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</si>
  <si>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GECKITBES5A9WITUK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</si>
  <si>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</si>
  <si>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MAT3A01W</t>
  </si>
  <si>
    <r>
      <rPr>
        <sz val="10"/>
        <color rgb="FF525252"/>
        <rFont val="Arial"/>
      </rPr>
      <t xml:space="preserve">SW -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</si>
  <si>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MAT3A03W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</si>
  <si>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</si>
  <si>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MAT3A06W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</si>
  <si>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</si>
  <si>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MAT3A09W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</si>
  <si>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</si>
  <si>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MAT3A12W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</si>
  <si>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</si>
  <si>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MAT5A01W</t>
  </si>
  <si>
    <r>
      <rPr>
        <sz val="10"/>
        <color rgb="FF525252"/>
        <rFont val="Arial"/>
      </rPr>
      <t xml:space="preserve">SW -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</si>
  <si>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MAT5A03W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</si>
  <si>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</si>
  <si>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MAT5A06W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</si>
  <si>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</si>
  <si>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MAT5A09W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</si>
  <si>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</si>
  <si>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MAT5A12W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</si>
  <si>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</si>
  <si>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MOBPR01WBAS</t>
  </si>
  <si>
    <t>Carlo Mobile Pro Base senza Voce</t>
  </si>
  <si>
    <t>MOBPR01WIT</t>
  </si>
  <si>
    <t>MOBPR01WITUK</t>
  </si>
  <si>
    <t>MOBPR01WITUKDE</t>
  </si>
  <si>
    <t>MOBPR01WITUKES</t>
  </si>
  <si>
    <t>MOBPR01WITUKFR</t>
  </si>
  <si>
    <t>MOBPR03WBAS</t>
  </si>
  <si>
    <t>MOBPR03WIT</t>
  </si>
  <si>
    <t>MOBPR03WITUK</t>
  </si>
  <si>
    <t>MOBPR03WITUKDE</t>
  </si>
  <si>
    <t>MOBPR03WITUKES</t>
  </si>
  <si>
    <t>MOBPR03WITUKFR</t>
  </si>
  <si>
    <t>MOBPR12WBAS</t>
  </si>
  <si>
    <t>MOBPR12WIT</t>
  </si>
  <si>
    <t>MOBPR12WITUK</t>
  </si>
  <si>
    <t>MOBPR12WITUKDE</t>
  </si>
  <si>
    <t>MOBPR12WITUKES</t>
  </si>
  <si>
    <t>MOBPR12WITUKFR</t>
  </si>
  <si>
    <t>OCR0101W</t>
  </si>
  <si>
    <t>OCR ANASTASIS</t>
  </si>
  <si>
    <t>PRELA04WIT</t>
  </si>
  <si>
    <t>Personal Reader IT 4GB</t>
  </si>
  <si>
    <t>PRELA04WITUK</t>
  </si>
  <si>
    <t>Personal Reader IT UK 4GB</t>
  </si>
  <si>
    <t>PRELA04WITUKDE</t>
  </si>
  <si>
    <t>Personal Reader IT UK DE 4GB</t>
  </si>
  <si>
    <t>PRELA04WITUKES</t>
  </si>
  <si>
    <t>Personal Reader IT UK ES 4GB</t>
  </si>
  <si>
    <t>PRELA04WITUKFR</t>
  </si>
  <si>
    <t>Personal Reader IT UK FR 4GB</t>
  </si>
  <si>
    <t>SOR0102W</t>
  </si>
  <si>
    <t>SW "SORPASSO!" INST. WIN</t>
  </si>
  <si>
    <t>Contattaci per acquistare</t>
  </si>
  <si>
    <t>TAC0102W</t>
  </si>
  <si>
    <t>SW "TACHISTOSCOPIO" INST.WIN</t>
  </si>
  <si>
    <t>BAC0102W</t>
  </si>
  <si>
    <t>SW “Bachi Spaziali" Installazione Win</t>
  </si>
  <si>
    <t>CAS0101BAS</t>
  </si>
  <si>
    <t>SW "Castello Incantato" V6 BASE</t>
  </si>
  <si>
    <t>HARDWARE</t>
  </si>
  <si>
    <t>C-PEN</t>
  </si>
  <si>
    <t>LIVESCRIBE</t>
  </si>
  <si>
    <t>DIDACARE</t>
  </si>
  <si>
    <t>ACC-DIDA</t>
  </si>
  <si>
    <t>Tastiera Didakeys</t>
  </si>
  <si>
    <t>Alt.</t>
  </si>
  <si>
    <t>ACC-CLEVY-KIDSM</t>
  </si>
  <si>
    <t>Clevy Kids Mouse - Clevy Kids mouse per bambini dai 2 ai 10 anni</t>
  </si>
  <si>
    <t>ACC-CLEVY-HEARSAFE</t>
  </si>
  <si>
    <t>FORMAZIONE</t>
  </si>
  <si>
    <t>29004-FOR-INS-E</t>
  </si>
  <si>
    <t xml:space="preserve">Corsi di Formazione online di 1 h sugli strumenti compensativi </t>
  </si>
  <si>
    <t>29007-FOR-TM-I</t>
  </si>
  <si>
    <t>Formazione online (1h) per la realizzazione laboratorio tecnologico su strumenti Anastasis</t>
  </si>
  <si>
    <t>Corsi di Formazione online di 1 h su GECO</t>
  </si>
  <si>
    <t>29010-FAD-CODING</t>
  </si>
  <si>
    <t>FAD - Coding: per una didattica inclusiva e nuove modalità di apprendimento a scuola</t>
  </si>
  <si>
    <t>29010-FAD-MAT-ELMED</t>
  </si>
  <si>
    <t>FAD - Contare e non solo: una matematica significativa per tutti gli studenti</t>
  </si>
  <si>
    <t>29010-FAD-MAT-SUP</t>
  </si>
  <si>
    <t>FAD - Una matematica accessibile a tutti gli studenti: indicazioni per una didattica</t>
  </si>
  <si>
    <t>29013-FAD-COMP</t>
  </si>
  <si>
    <t>FAD ECM - I fondamenti di un buon metodo di studio e gli strumenti compensativi inf. -  NO ECM</t>
  </si>
  <si>
    <t>29013-FAD-CTEST</t>
  </si>
  <si>
    <t>FAD ECM - La comprensione del testo: definizione, difficoltà, metodi e strum. - NO ECM</t>
  </si>
  <si>
    <t>29013-FAD-GECO-BES</t>
  </si>
  <si>
    <t>FAD - Bisogni Educativi Speciali: al lavoro con GECO!</t>
  </si>
  <si>
    <t>29013-FAD-MAP</t>
  </si>
  <si>
    <t>FAD - Strategie didattiche con le mappe: dallo studente alla classe</t>
  </si>
  <si>
    <t>29013-FAD-POT</t>
  </si>
  <si>
    <t>FAD - Identificazione precoce e potenziamento nei DSA: dalla normativa agli interventi operativi</t>
  </si>
  <si>
    <t>29007-FOR-SMX1-FOL</t>
  </si>
  <si>
    <t>Didattica per tutti con le mappe</t>
  </si>
  <si>
    <t>20001-ELLI-05</t>
  </si>
  <si>
    <r>
      <t xml:space="preserve">IL MONDO DEGLI ELLI - fino a </t>
    </r>
    <r>
      <rPr>
        <b/>
        <sz val="10"/>
        <color rgb="FF525252"/>
        <rFont val="Arial"/>
        <family val="2"/>
      </rPr>
      <t>5 classi</t>
    </r>
  </si>
  <si>
    <t xml:space="preserve">Formazione inclusa per 10 docenti </t>
  </si>
  <si>
    <t>20001-ELLI-10</t>
  </si>
  <si>
    <r>
      <t xml:space="preserve">IL MONDO DEGLI ELLI - fino a </t>
    </r>
    <r>
      <rPr>
        <b/>
        <sz val="10"/>
        <color rgb="FF525252"/>
        <rFont val="Arial"/>
        <family val="2"/>
      </rPr>
      <t>10 classi</t>
    </r>
  </si>
  <si>
    <t xml:space="preserve">Formazione inclusa per 20 docenti </t>
  </si>
  <si>
    <t>20001-ELLI-18</t>
  </si>
  <si>
    <r>
      <t xml:space="preserve">IL MONDO DEGLI ELLI - fino a </t>
    </r>
    <r>
      <rPr>
        <b/>
        <sz val="10"/>
        <color rgb="FF525252"/>
        <rFont val="Arial"/>
        <family val="2"/>
      </rPr>
      <t>18 classi</t>
    </r>
  </si>
  <si>
    <t xml:space="preserve">Formazione inclusa per 36 docenti </t>
  </si>
  <si>
    <t>20001-ELLI-25</t>
  </si>
  <si>
    <r>
      <t xml:space="preserve">IL MONDO DEGLI ELLI - fino a </t>
    </r>
    <r>
      <rPr>
        <b/>
        <sz val="10"/>
        <color rgb="FF525252"/>
        <rFont val="Arial"/>
        <family val="2"/>
      </rPr>
      <t>25 classi</t>
    </r>
  </si>
  <si>
    <t xml:space="preserve">Formazione inclusa per 50 docenti </t>
  </si>
  <si>
    <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</si>
  <si>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</si>
  <si>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DE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</si>
  <si>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r>
      <t>SW "ePico!" vers. IT UK ES - Licenza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</si>
  <si>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FR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</si>
  <si>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>- Software Compensativo</t>
    </r>
  </si>
  <si>
    <t>1 Licenza  - senza sintesi vocale</t>
  </si>
  <si>
    <t>1 Licenza - 1 voce Loquendo Luca</t>
  </si>
  <si>
    <t>1 Licenza - 2 voci Loquendo Luca+Simon</t>
  </si>
  <si>
    <t>1 Licenza - 3 voci Loquendo Luca+Simon+Stefan</t>
  </si>
  <si>
    <t>1 Licenza - 3 voci Loquendo Luca+Simon+Carmen</t>
  </si>
  <si>
    <t>1 Licenza - 3 voci Loquendo Luca+Simon+Juliette</t>
  </si>
  <si>
    <t>1 Licenza - senza sintesi vocale</t>
  </si>
  <si>
    <t>1 Licenza  - 1 voce Loquendo Luca</t>
  </si>
  <si>
    <t>1 Licenza  - 3 voci Loquendo Luca+Simon+Juliette</t>
  </si>
  <si>
    <t>1 Licenza - 1 voce Loquendo Paola</t>
  </si>
  <si>
    <t>1 Licenza - 2 voci Loquendo Paola+Simon</t>
  </si>
  <si>
    <t xml:space="preserve">1 Licenza  </t>
  </si>
  <si>
    <t xml:space="preserve">1 Licenza </t>
  </si>
  <si>
    <t>1 Licenza</t>
  </si>
  <si>
    <t>EVO3A01W</t>
  </si>
  <si>
    <t>EVO5A01W</t>
  </si>
  <si>
    <t>Clevy Hearsafe - Clevy Hearsafe - cuffia audio per bambini</t>
  </si>
  <si>
    <t>C-PEN-EXAMRDR-2</t>
  </si>
  <si>
    <t>C-PEN-RDR-2</t>
  </si>
  <si>
    <t>C-Pen Exam Reader 2 - Lettore digitale con OCR, sintesi vocale in 5 lingue, display e auricolari.</t>
  </si>
  <si>
    <t>C-Pen Reader 2 - Lettore digitale con OCR, sintesi vocale in 5 lingue, display, auricolari e dizionario</t>
  </si>
  <si>
    <t>LVSSPEC_2G+A5</t>
  </si>
  <si>
    <t xml:space="preserve">LIVESCRIBE Echo II - La smartpen che prende appunti </t>
  </si>
  <si>
    <t>J-Pad - Joystick per iPad o iPhone</t>
  </si>
  <si>
    <t>ACC-JPAD</t>
  </si>
  <si>
    <t>HELPCARE</t>
  </si>
  <si>
    <t>ACC-JO-OPTIMA</t>
  </si>
  <si>
    <t>Optima Joystick</t>
  </si>
  <si>
    <t>Optima Trackball</t>
  </si>
  <si>
    <t>ACC-TR-OPTIMA</t>
  </si>
  <si>
    <t>ACC-T-DIDAWQ</t>
  </si>
  <si>
    <t>Tastiera Didakeys Wq</t>
  </si>
  <si>
    <t xml:space="preserve">Carlo Mobile Pro Singola Voce IT </t>
  </si>
  <si>
    <t xml:space="preserve">Carlo Mobile Pro 2 Voci IT / UK </t>
  </si>
  <si>
    <t xml:space="preserve">Carlo Mobile Pro 3 Voci IT / UK  / DE </t>
  </si>
  <si>
    <t xml:space="preserve">1 Licenza - 1 voce </t>
  </si>
  <si>
    <t>1 Licenza - 2 voce</t>
  </si>
  <si>
    <t>1 Licenza - 3 voci</t>
  </si>
  <si>
    <t xml:space="preserve">Carlo Mobile Pro Base senza Voce </t>
  </si>
  <si>
    <t xml:space="preserve">Carlo Mobile Pro 2 Voci IT / UK  </t>
  </si>
  <si>
    <t xml:space="preserve">Carlo Mobile Pro 3 Voci IT / UK / DE </t>
  </si>
  <si>
    <t xml:space="preserve">Carlo Mobile Pro 3 Voci IT / UK / ES </t>
  </si>
  <si>
    <t>Carlo Mobile Pro 3 Voci IT / UK / FR</t>
  </si>
  <si>
    <t>3 Licenze Educational  - senza sintesi vocale</t>
  </si>
  <si>
    <t>3 Licenze Educational  - 1 voce</t>
  </si>
  <si>
    <t>3 Licenze Educational  - 2 voci</t>
  </si>
  <si>
    <t>3 Licenze Educational  - 3 voci</t>
  </si>
  <si>
    <t>12 Licenze Educational  - senza sintesi vocale</t>
  </si>
  <si>
    <t>12 Licenze Educational  - 1 voce</t>
  </si>
  <si>
    <t>12 Licenze Educational  - 2 voci</t>
  </si>
  <si>
    <t>12 Licenze Educational  - 3 voci</t>
  </si>
  <si>
    <t xml:space="preserve">Carlo Mobile Pro Base senza voce </t>
  </si>
  <si>
    <t xml:space="preserve">Carlo Mobile Pro 3 Voci IT / UK  / ES </t>
  </si>
  <si>
    <t>Carlo Mobile Pro 3 Voci IT / UK  / FR</t>
  </si>
  <si>
    <t>READ1A01WITUK</t>
  </si>
  <si>
    <t>READ3A01WITUK</t>
  </si>
  <si>
    <t>READ5A01WITUK</t>
  </si>
  <si>
    <t>Read for ME</t>
  </si>
  <si>
    <t>Licenza annuale</t>
  </si>
  <si>
    <t>Licenza triennnale</t>
  </si>
  <si>
    <t xml:space="preserve">Licenza quinquennale </t>
  </si>
  <si>
    <t xml:space="preserve">Chiavetta USB </t>
  </si>
  <si>
    <t>29012-FOR-GECO</t>
  </si>
  <si>
    <t>1 Licenza - 3 voci Loquendo Paola+Simon+Stefan</t>
  </si>
  <si>
    <t>1 Licenza - 3 voci Loquendo Paola+Simon+Carmen</t>
  </si>
  <si>
    <t>1 Licenza - 3 voci Loquendo Paola+Simon+Juliette</t>
  </si>
  <si>
    <t>3 Licenze Educational - 3 voci Loquendo Paola+Simon+Stefan</t>
  </si>
  <si>
    <t>3 Licenze Educational - 3 voci Loquendo Paola+Simon+Carmen</t>
  </si>
  <si>
    <t>3 Licenze Educational - 3 voci Loquendo Paola+Simon+Juliette</t>
  </si>
  <si>
    <t>6 Licenze Educational - 3 voci Loquendo Paola+Simon+Stefan</t>
  </si>
  <si>
    <t>6 Licenze Educational - 3 voci Loquendo Paola+Simon+Carmen</t>
  </si>
  <si>
    <t>6 Licenze Educational - 3 voci Loquendo Paola+Simon+Juliette</t>
  </si>
  <si>
    <t>9 Licenze Educational - 3 voci Loquendo Paola+Simon+Stefan</t>
  </si>
  <si>
    <t>9 Licenze Educational - 3 voci Loquendo Paola+Simon+Carmen</t>
  </si>
  <si>
    <t>9 Licenze Educational - 3 voci Loquendo Paola+Simon+Juliette</t>
  </si>
  <si>
    <t>12 Licenze Educational - 3 voci Loquendo Paola+Simon+Stefan</t>
  </si>
  <si>
    <t>12 Licenze Educational - 3 voci Loquendo Paola+Simon+Carmen</t>
  </si>
  <si>
    <t>12 Licenze Educational - 3 voci Loquendo Paola+Simon+Juliette</t>
  </si>
  <si>
    <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</si>
  <si>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GECKITBES3A3WITUKDE</t>
  </si>
  <si>
    <t>GECKITBES3A3WITUKES</t>
  </si>
  <si>
    <t>GECKITBES3A3WITUKFR</t>
  </si>
  <si>
    <t>GECKITBES3A6WITUKDE</t>
  </si>
  <si>
    <t>GECKITBES3A6WITUKES</t>
  </si>
  <si>
    <t>GECKITBES3A6WITUKFR</t>
  </si>
  <si>
    <t>GECKITBES3A9WITUKDE</t>
  </si>
  <si>
    <t>GECKITBES3A9WITUKES</t>
  </si>
  <si>
    <t>GECKITBES3A9WITUKFR</t>
  </si>
  <si>
    <t>GECKITBES3A12WITUKDE</t>
  </si>
  <si>
    <t>GECKITBES3A12WITUKES</t>
  </si>
  <si>
    <t>GECKITBES3A12WITUKFR</t>
  </si>
  <si>
    <t>GECKITBES5A3WITUKDE</t>
  </si>
  <si>
    <t>GECKITBES5A3WITUKES</t>
  </si>
  <si>
    <t>GECKITBES5A3WITUKFR</t>
  </si>
  <si>
    <t>GECKITBES5A6WITUKDE</t>
  </si>
  <si>
    <t>GECKITBES5A6WITUKES</t>
  </si>
  <si>
    <t>GECKITBES5A6WITUKFR</t>
  </si>
  <si>
    <t>GECKITBES5A9WITUKDE</t>
  </si>
  <si>
    <t>GECKITBES5A9WITUKES</t>
  </si>
  <si>
    <t>GECKITBES5A9WITUKFR</t>
  </si>
  <si>
    <t>GECKITBES5A12WITUKDE</t>
  </si>
  <si>
    <t>GECKITBES5A12WITUKES</t>
  </si>
  <si>
    <t>GECKITBES5A12WITUKFR</t>
  </si>
  <si>
    <r>
      <t xml:space="preserve">SW Geco vers. IT UK DE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</si>
  <si>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Geco vers. IT UK ES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</si>
  <si>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Geco vers. IT UK FR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</si>
  <si>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Geco vers. IT UK DE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</si>
  <si>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r>
      <t xml:space="preserve">SW Geco vers. IT UK ES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</si>
  <si>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r>
      <t xml:space="preserve">SW Geco vers. IT UK FR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</si>
  <si>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GECKITBES3A1WITUKDE</t>
  </si>
  <si>
    <t>GECKITBES3A1WITUKES</t>
  </si>
  <si>
    <t>GECKITBES3A1WITUKFR</t>
  </si>
  <si>
    <t>GECKITBES5A1WITUKDE</t>
  </si>
  <si>
    <t>GECKITBES5A1WITUKES</t>
  </si>
  <si>
    <t>GECKITBES5A1WITUKFR</t>
  </si>
  <si>
    <t>IRIS</t>
  </si>
  <si>
    <t>IRSRDR8</t>
  </si>
  <si>
    <t>IRISPen Reader 8 - hardware lettore digitale</t>
  </si>
  <si>
    <t>IRSDP7VISD</t>
  </si>
  <si>
    <t>IRIS SCAN Visualizer 7 Dyslexic - Strumento compensativo</t>
  </si>
  <si>
    <t>IRSDP7VISU</t>
  </si>
  <si>
    <t>IRIS SCAN Visualizer 7 - Strumento compensativo</t>
  </si>
  <si>
    <t>https://www.anastasis.it/prodotti/irispen-reader/</t>
  </si>
  <si>
    <t>https://www.anastasis.it/prodotti/iriscan-visualizer-7/</t>
  </si>
  <si>
    <t>https://www.anastasis.it/supermappex/scuola/</t>
  </si>
  <si>
    <t>https://www.anastasis.it/intempo/intempo-scuola/</t>
  </si>
  <si>
    <t>https://www.anastasis.it/mondo-elli/</t>
  </si>
  <si>
    <t>https://www.anastasis.it/prodotti/epico/</t>
  </si>
  <si>
    <t>https://www.anastasis.it/prodotti/epicomapplus/</t>
  </si>
  <si>
    <t>https://www.anastasis.it/prodotti/supermappe-evo/</t>
  </si>
  <si>
    <t>https://www.anastasis.it/prodotti/geco-bes/</t>
  </si>
  <si>
    <t>https://www.anastasis.it/prodotti/matemitica/</t>
  </si>
  <si>
    <t>https://www.anastasis.it/prodotti/carlo-mobile-pro/</t>
  </si>
  <si>
    <t>https://www.anastasis.it/prodotti/ocr-anastasis/</t>
  </si>
  <si>
    <t>https://www.anastasis.it/prodotti/personal-reader/</t>
  </si>
  <si>
    <t>https://www.anastasis.it/prodotti/read-for-me/</t>
  </si>
  <si>
    <t>https://www.anastasis.it/prodotti/sorpasso/</t>
  </si>
  <si>
    <t>https://www.anastasis.it/prodotti/tachistoscopio/</t>
  </si>
  <si>
    <t>https://www.anastasis.it/prodotti/bachi-spaziali/</t>
  </si>
  <si>
    <t>https://www.anastasis.it/prodotti/castello-incantato/</t>
  </si>
  <si>
    <t>https://www.anastasis.it/prodotti/c-pen-exam-reader-2/</t>
  </si>
  <si>
    <t>https://www.anastasis.it/prodotti/c-pen-reader-2/</t>
  </si>
  <si>
    <t>https://www.anastasis.it/prodotti/livescribe-echo-pen/</t>
  </si>
  <si>
    <t>https://www.anastasis.it/prodotti/j-pad-joystick/</t>
  </si>
  <si>
    <t>https://www.anastasis.it/prodotti/optima-joystick/</t>
  </si>
  <si>
    <t>https://www.anastasis.it/prodotti/optima-trackball/</t>
  </si>
  <si>
    <t>https://www.anastasis.it/prodotti/tastiera-didakeys/</t>
  </si>
  <si>
    <t>https://www.anastasis.it/prodotti/tastiera-didakeys-wq/</t>
  </si>
  <si>
    <t>https://www.anastasis.it/prodotti/clevy-kids-mouse/</t>
  </si>
  <si>
    <t>https://www.anastasis.it/prodotti/clevy-hearsafe/</t>
  </si>
  <si>
    <t>https://www.anastasis.it/prodotti/fad-coding/</t>
  </si>
  <si>
    <t>https://www.anastasis.it/prodotti/fad-matematica-primaria/</t>
  </si>
  <si>
    <t>https://www.anastasis.it/prodotti/fad-matematica-secondaria/</t>
  </si>
  <si>
    <t>https://www.anastasis.it/prodotti/fad-metodo-di-studio-compensativi/</t>
  </si>
  <si>
    <t>https://www.anastasis.it/prodotti/fad-comprensione-testo/</t>
  </si>
  <si>
    <t>https://www.anastasis.it/prodotti/fad-bisogni-educativi-speciali-al-lavoro-con-geco/</t>
  </si>
  <si>
    <t>https://www.anastasis.it/prodotti/fad-strategie-didattiche-mappe/</t>
  </si>
  <si>
    <t>https://www.anastasis.it/prodotti/fad-identificazione-potenziamento/</t>
  </si>
  <si>
    <t>https://www.anastasis.it/prodotti/didattica-per-tutti-con-le-mappe-ed-online/</t>
  </si>
  <si>
    <t>16001-SMXS-01-1A</t>
  </si>
  <si>
    <t>16001-SMXS-05-1A</t>
  </si>
  <si>
    <t>16001-SMXS-10-1A</t>
  </si>
  <si>
    <t>16001-SMXS-20-1A</t>
  </si>
  <si>
    <t>16001-SMXS-30-1A</t>
  </si>
  <si>
    <t>16001-SMXS-150-1A</t>
  </si>
  <si>
    <t>16001-SMXS-300-1A</t>
  </si>
  <si>
    <t>16001-SMXS-600-1A</t>
  </si>
  <si>
    <t>16001-SMXS-ALL-1A</t>
  </si>
  <si>
    <t>16001-SMXS-01-2A</t>
  </si>
  <si>
    <t>16001-SMXS-05-2A</t>
  </si>
  <si>
    <t>16001-SMXS-10-2A</t>
  </si>
  <si>
    <t>16001-SMXS-20-2A</t>
  </si>
  <si>
    <t>16001-SMXS-30-2A</t>
  </si>
  <si>
    <t>16001-SMXS-150-2A</t>
  </si>
  <si>
    <t>16001-SMXS-300-2A</t>
  </si>
  <si>
    <t>16001-SMXS-600-2A</t>
  </si>
  <si>
    <t>16001-SMXS-ALL-2A</t>
  </si>
  <si>
    <t>16001-SMXS-01-3A</t>
  </si>
  <si>
    <t>16001-SMXS-05-3A</t>
  </si>
  <si>
    <t>16001-SMXS-10-3A</t>
  </si>
  <si>
    <t>16001-SMXS-20-3A</t>
  </si>
  <si>
    <t>16001-SMXS-30-3A</t>
  </si>
  <si>
    <t>16001-SMXS-150-3A</t>
  </si>
  <si>
    <t>16001-SMXS-300-3A</t>
  </si>
  <si>
    <t>16001-SMXS-600-3A</t>
  </si>
  <si>
    <t>16001-SMXS-ALL-3A</t>
  </si>
  <si>
    <r>
      <rPr>
        <b/>
        <sz val="10"/>
        <color rgb="FF525252"/>
        <rFont val="Arial"/>
        <family val="2"/>
      </rPr>
      <t xml:space="preserve">1 account </t>
    </r>
    <r>
      <rPr>
        <sz val="10"/>
        <color rgb="FF525252"/>
        <rFont val="Arial"/>
        <family val="2"/>
      </rPr>
      <t>SMX Studio -</t>
    </r>
    <r>
      <rPr>
        <b/>
        <sz val="10"/>
        <color rgb="FF525252"/>
        <rFont val="Arial"/>
        <family val="2"/>
      </rPr>
      <t xml:space="preserve"> 1 anno</t>
    </r>
  </si>
  <si>
    <r>
      <t xml:space="preserve">5 account </t>
    </r>
    <r>
      <rPr>
        <sz val="10"/>
        <color rgb="FF525252"/>
        <rFont val="Arial"/>
        <family val="2"/>
      </rPr>
      <t xml:space="preserve">SMX Studio </t>
    </r>
    <r>
      <rPr>
        <b/>
        <sz val="10"/>
        <color rgb="FF525252"/>
        <rFont val="Arial"/>
        <family val="2"/>
      </rPr>
      <t>- 1 anno</t>
    </r>
  </si>
  <si>
    <r>
      <rPr>
        <b/>
        <sz val="10"/>
        <color rgb="FF525252"/>
        <rFont val="Arial"/>
        <family val="2"/>
      </rPr>
      <t>10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1 anno</t>
    </r>
  </si>
  <si>
    <r>
      <rPr>
        <b/>
        <sz val="10"/>
        <color rgb="FF525252"/>
        <rFont val="Arial"/>
        <family val="2"/>
      </rPr>
      <t>20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1 anno</t>
    </r>
  </si>
  <si>
    <r>
      <rPr>
        <b/>
        <sz val="10"/>
        <color rgb="FF525252"/>
        <rFont val="Arial"/>
        <family val="2"/>
      </rPr>
      <t>30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</si>
  <si>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150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</si>
  <si>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300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</si>
  <si>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600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</si>
  <si>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Istituto scolastico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</si>
  <si>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1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</si>
  <si>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20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2 anni</t>
    </r>
  </si>
  <si>
    <r>
      <rPr>
        <b/>
        <sz val="10"/>
        <color rgb="FF525252"/>
        <rFont val="Arial"/>
        <family val="2"/>
      </rPr>
      <t>5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</si>
  <si>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10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</si>
  <si>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 xml:space="preserve">30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</si>
  <si>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150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2 anni</t>
    </r>
  </si>
  <si>
    <r>
      <rPr>
        <b/>
        <sz val="10"/>
        <color rgb="FF525252"/>
        <rFont val="Arial"/>
        <family val="2"/>
      </rPr>
      <t>300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2 anni</t>
    </r>
  </si>
  <si>
    <r>
      <rPr>
        <b/>
        <sz val="10"/>
        <color rgb="FF525252"/>
        <rFont val="Arial"/>
        <family val="2"/>
      </rPr>
      <t>600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</si>
  <si>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Istituto scolastico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</si>
  <si>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 xml:space="preserve">1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</si>
  <si>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5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</si>
  <si>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>10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</si>
  <si>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>20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</si>
  <si>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>30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</si>
  <si>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150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</si>
  <si>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300 account </t>
    </r>
    <r>
      <rPr>
        <sz val="10"/>
        <color rgb="FF525252"/>
        <rFont val="Arial"/>
        <family val="2"/>
      </rPr>
      <t>SMX Studio -</t>
    </r>
    <r>
      <rPr>
        <b/>
        <sz val="10"/>
        <color rgb="FF525252"/>
        <rFont val="Arial"/>
        <family val="2"/>
      </rPr>
      <t xml:space="preserve"> 3 anni</t>
    </r>
  </si>
  <si>
    <r>
      <rPr>
        <b/>
        <sz val="10"/>
        <color rgb="FF525252"/>
        <rFont val="Arial"/>
        <family val="2"/>
      </rPr>
      <t>600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</si>
  <si>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Istituto scolastico </t>
    </r>
    <r>
      <rPr>
        <sz val="10"/>
        <color rgb="FF525252"/>
        <rFont val="Arial"/>
        <family val="2"/>
      </rPr>
      <t>SMX Studio -</t>
    </r>
    <r>
      <rPr>
        <b/>
        <sz val="10"/>
        <color rgb="FF525252"/>
        <rFont val="Arial"/>
        <family val="2"/>
      </rPr>
      <t xml:space="preserve"> 3 anni</t>
    </r>
  </si>
  <si>
    <r>
      <t xml:space="preserve">Pacchetto </t>
    </r>
    <r>
      <rPr>
        <b/>
        <sz val="10"/>
        <color rgb="FF525252"/>
        <rFont val="Arial"/>
        <family val="2"/>
      </rPr>
      <t>365 giorni</t>
    </r>
  </si>
  <si>
    <r>
      <t xml:space="preserve">Pacchetto </t>
    </r>
    <r>
      <rPr>
        <b/>
        <sz val="10"/>
        <color rgb="FF525252"/>
        <rFont val="Arial"/>
        <family val="2"/>
      </rPr>
      <t>biennale</t>
    </r>
  </si>
  <si>
    <r>
      <t xml:space="preserve">Pacchetto </t>
    </r>
    <r>
      <rPr>
        <b/>
        <sz val="10"/>
        <color rgb="FF525252"/>
        <rFont val="Arial"/>
        <family val="2"/>
      </rPr>
      <t>triennale</t>
    </r>
  </si>
  <si>
    <r>
      <rPr>
        <sz val="14"/>
        <color rgb="FF000000"/>
        <rFont val="Arial Rounded"/>
      </rPr>
      <t xml:space="preserve">  https://www.anastasis.it/scuola/       CHIAMA: 051 2962121          SCRIVI: </t>
    </r>
    <r>
      <rPr>
        <u/>
        <sz val="14"/>
        <color rgb="FF000000"/>
        <rFont val="Arial Rounded"/>
      </rPr>
      <t>info@anastasis.it</t>
    </r>
    <r>
      <rPr>
        <sz val="14"/>
        <color rgb="FF000000"/>
        <rFont val="Arial Rounded"/>
      </rPr>
      <t> </t>
    </r>
  </si>
  <si>
    <t>https://www.anastasis.it/smx-studio/</t>
  </si>
  <si>
    <r>
      <t xml:space="preserve">SMX studio modulo mappe - </t>
    </r>
    <r>
      <rPr>
        <b/>
        <sz val="10"/>
        <color rgb="FF525252"/>
        <rFont val="Arial"/>
        <family val="2"/>
      </rPr>
      <t>1 classe fino a 30 studenti</t>
    </r>
  </si>
  <si>
    <r>
      <t xml:space="preserve">SMX studio modulo mappe - </t>
    </r>
    <r>
      <rPr>
        <b/>
        <sz val="10"/>
        <color rgb="FF525252"/>
        <rFont val="Arial"/>
        <family val="2"/>
      </rPr>
      <t>1 classe fino a 30 studenti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</si>
  <si>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1 classe fino a 30 studenti - 3 anni</t>
    </r>
  </si>
  <si>
    <r>
      <t>SMX studio modulo mappe -</t>
    </r>
    <r>
      <rPr>
        <b/>
        <sz val="10"/>
        <color rgb="FF525252"/>
        <rFont val="Arial"/>
        <family val="2"/>
      </rPr>
      <t xml:space="preserve"> Pacchetto 150 licenze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</si>
  <si>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150 licenze - 3 anni</t>
    </r>
  </si>
  <si>
    <r>
      <t>SMX studio modulo mappe -</t>
    </r>
    <r>
      <rPr>
        <b/>
        <sz val="10"/>
        <color rgb="FF525252"/>
        <rFont val="Arial"/>
        <family val="2"/>
      </rPr>
      <t xml:space="preserve"> Licenza valida fino a 300 studenti</t>
    </r>
  </si>
  <si>
    <r>
      <t>SMX studio modulo mappe -</t>
    </r>
    <r>
      <rPr>
        <b/>
        <sz val="10"/>
        <color rgb="FF525252"/>
        <rFont val="Arial"/>
        <family val="2"/>
      </rPr>
      <t xml:space="preserve"> Pacchetto 300 licenze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</si>
  <si>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300 licenze - 3 anni</t>
    </r>
  </si>
  <si>
    <r>
      <t xml:space="preserve">SMX studio modulo mappe - </t>
    </r>
    <r>
      <rPr>
        <b/>
        <sz val="10"/>
        <color rgb="FF525252"/>
        <rFont val="Arial"/>
        <family val="2"/>
      </rPr>
      <t>Licenza valida fino a 600 studenti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</si>
  <si>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600 licenze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</si>
  <si>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600 licenze - 3 anni</t>
    </r>
  </si>
  <si>
    <r>
      <t xml:space="preserve">SMX studio modulo mappe - </t>
    </r>
    <r>
      <rPr>
        <b/>
        <sz val="10"/>
        <color rgb="FF525252"/>
        <rFont val="Arial"/>
        <family val="2"/>
      </rPr>
      <t>Licenza illimitata</t>
    </r>
  </si>
  <si>
    <r>
      <t xml:space="preserve">SMX studio modulo mappe - </t>
    </r>
    <r>
      <rPr>
        <b/>
        <sz val="10"/>
        <color rgb="FF525252"/>
        <rFont val="Arial"/>
        <family val="2"/>
      </rPr>
      <t>Licenza illimitata - 2 anni</t>
    </r>
  </si>
  <si>
    <r>
      <t>SMX studio modulo mappe -</t>
    </r>
    <r>
      <rPr>
        <b/>
        <sz val="10"/>
        <color rgb="FF525252"/>
        <rFont val="Arial"/>
        <family val="2"/>
      </rPr>
      <t xml:space="preserve"> Licenza illimitata - 3 anni</t>
    </r>
  </si>
  <si>
    <r>
      <t>Pacchetto</t>
    </r>
    <r>
      <rPr>
        <b/>
        <sz val="10"/>
        <color rgb="FF525252"/>
        <rFont val="Arial"/>
        <family val="2"/>
      </rPr>
      <t xml:space="preserve"> 365 giorni</t>
    </r>
  </si>
  <si>
    <r>
      <t>SMX studio modulo mappe -</t>
    </r>
    <r>
      <rPr>
        <b/>
        <sz val="10"/>
        <color rgb="FF525252"/>
        <rFont val="Arial"/>
        <family val="2"/>
      </rPr>
      <t xml:space="preserve"> Licenza valida fino a 150 studenti</t>
    </r>
  </si>
  <si>
    <t>LVSNBA4-4R</t>
  </si>
  <si>
    <t>Quaderni LIVESCRIBE A4 a righe</t>
  </si>
  <si>
    <t>https://www.anastasis.it/prodotti/livescribe-quaderni/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</si>
</sst>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€ &quot;;&quot;-&quot;* #,##0.00&quot; € &quot;;&quot; &quot;* &quot;-&quot;??&quot; € &quot;"/>
    <numFmt numFmtId="165" formatCode="&quot; &quot;* #,##0&quot;   &quot;;&quot;-&quot;* #,##0&quot;   &quot;;&quot; &quot;* &quot;-   &quot;"/>
    <numFmt numFmtId="166" formatCode="#,##0.00&quot; €&quot;;&quot;-&quot;#,##0.00&quot; €&quot;"/>
  </numFmts>
  <fonts count="34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color rgb="FF000000"/>
      <name val="Arial"/>
    </font>
    <font>
      <sz val="10"/>
      <name val="Helvetica Neue"/>
    </font>
    <font>
      <u/>
      <sz val="14"/>
      <color rgb="FF000000"/>
      <name val="Arial Rounded"/>
    </font>
    <font>
      <sz val="19"/>
      <color rgb="FF000000"/>
      <name val="Arial Rounded"/>
    </font>
    <font>
      <sz val="20"/>
      <color rgb="FF000000"/>
      <name val="Arial"/>
    </font>
    <font>
      <sz val="15"/>
      <color rgb="FF000000"/>
      <name val="Arial Rounded"/>
    </font>
    <font>
      <sz val="12"/>
      <color rgb="FF000000"/>
      <name val="Arial"/>
    </font>
    <font>
      <sz val="8"/>
      <color rgb="FF665081"/>
      <name val="Calibri"/>
    </font>
    <font>
      <sz val="11"/>
      <color rgb="FF000000"/>
      <name val="Calibri"/>
    </font>
    <font>
      <sz val="16"/>
      <color rgb="FF000000"/>
      <name val="Arial"/>
    </font>
    <font>
      <sz val="15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Helvetica Neue"/>
    </font>
    <font>
      <sz val="10"/>
      <color rgb="FF000000"/>
      <name val="Arial Rounded"/>
    </font>
    <font>
      <sz val="11"/>
      <color rgb="FF000000"/>
      <name val="Arial Rounded"/>
    </font>
    <font>
      <b/>
      <sz val="9"/>
      <color rgb="FF525252"/>
      <name val="Arial"/>
    </font>
    <font>
      <sz val="9"/>
      <color rgb="FF525252"/>
      <name val="Arial Rounded"/>
    </font>
    <font>
      <sz val="10"/>
      <color rgb="FF525252"/>
      <name val="Arial"/>
    </font>
    <font>
      <sz val="10"/>
      <color rgb="FF5C24D5"/>
      <name val="Arial"/>
    </font>
    <font>
      <sz val="14"/>
      <color rgb="FF000000"/>
      <name val="Arial Rounded"/>
    </font>
    <font>
      <sz val="10"/>
      <color rgb="FF000000"/>
      <name val="Arial Rounded MT Bold"/>
    </font>
    <font>
      <sz val="8"/>
      <color rgb="FF000000"/>
      <name val="Arial Rounded MT Bold"/>
    </font>
    <font>
      <sz val="9"/>
      <color rgb="FF000000"/>
      <name val="Arial Rounded MT Bold"/>
    </font>
    <font>
      <b/>
      <sz val="10"/>
      <color rgb="FF525252"/>
      <name val="Arial"/>
    </font>
    <font>
      <sz val="10"/>
      <color rgb="FF525252"/>
      <name val="Arial"/>
      <family val="2"/>
    </font>
    <font>
      <b/>
      <sz val="9"/>
      <color rgb="FF525252"/>
      <name val="Arial"/>
      <family val="2"/>
    </font>
    <font>
      <b/>
      <sz val="10"/>
      <color rgb="FF525252"/>
      <name val="Arial"/>
      <family val="2"/>
    </font>
    <font>
      <sz val="10"/>
      <color rgb="FF000000"/>
      <name val="Arial"/>
      <family val="2"/>
    </font>
    <font>
      <sz val="8"/>
      <name val="Helvetica Neue"/>
      <scheme val="minor"/>
    </font>
    <font>
      <u/>
      <sz val="10"/>
      <color theme="10"/>
      <name val="Helvetica Neue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3E0DB"/>
        <bgColor rgb="FFB3E0DB"/>
      </patternFill>
    </fill>
    <fill>
      <patternFill patternType="solid">
        <fgColor rgb="FFA6E3DD"/>
        <bgColor rgb="FFA6E3DD"/>
      </patternFill>
    </fill>
    <fill>
      <patternFill patternType="solid">
        <fgColor rgb="FFEFFFF8"/>
        <bgColor rgb="FFEFFFF8"/>
      </patternFill>
    </fill>
    <fill>
      <patternFill patternType="solid">
        <fgColor rgb="FFFFFE95"/>
        <bgColor rgb="FFFFFE95"/>
      </patternFill>
    </fill>
    <fill>
      <patternFill patternType="solid">
        <fgColor rgb="FFFFFF00"/>
        <bgColor rgb="FFFFFF00"/>
      </patternFill>
    </fill>
    <fill>
      <patternFill patternType="solid">
        <fgColor rgb="FFFFFB8D"/>
        <bgColor rgb="FFFFFB8D"/>
      </patternFill>
    </fill>
    <fill>
      <patternFill patternType="solid">
        <fgColor rgb="FFFDFDE2"/>
        <bgColor rgb="FFFDFDE2"/>
      </patternFill>
    </fill>
    <fill>
      <patternFill patternType="solid">
        <fgColor rgb="FFFFFEED"/>
        <bgColor rgb="FFFFFEED"/>
      </patternFill>
    </fill>
    <fill>
      <patternFill patternType="solid">
        <fgColor rgb="FFFFFAEB"/>
        <bgColor rgb="FFFFFAEB"/>
      </patternFill>
    </fill>
    <fill>
      <patternFill patternType="solid">
        <fgColor rgb="FFFFF5FE"/>
        <bgColor rgb="FFFFF5FE"/>
      </patternFill>
    </fill>
    <fill>
      <patternFill patternType="solid">
        <fgColor rgb="FFFFFAFD"/>
        <bgColor rgb="FFFFFAFD"/>
      </patternFill>
    </fill>
    <fill>
      <patternFill patternType="solid">
        <fgColor rgb="FFFEFFE8"/>
        <bgColor rgb="FFFEFFE8"/>
      </patternFill>
    </fill>
    <fill>
      <patternFill patternType="solid">
        <fgColor rgb="FFF6FDFF"/>
        <bgColor rgb="FFF6FDFF"/>
      </patternFill>
    </fill>
    <fill>
      <patternFill patternType="solid">
        <fgColor rgb="FFFDFEE3"/>
        <bgColor rgb="FFFDFEE3"/>
      </patternFill>
    </fill>
    <fill>
      <patternFill patternType="solid">
        <fgColor theme="6" tint="0.79998168889431442"/>
        <bgColor rgb="FFF1FFFC"/>
      </patternFill>
    </fill>
    <fill>
      <patternFill patternType="solid">
        <fgColor theme="6" tint="0.79998168889431442"/>
        <bgColor rgb="FFFFFEED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1FFFC"/>
      </patternFill>
    </fill>
    <fill>
      <patternFill patternType="solid">
        <fgColor theme="0"/>
        <bgColor rgb="FFFFF5FE"/>
      </patternFill>
    </fill>
    <fill>
      <patternFill patternType="solid">
        <fgColor theme="0"/>
        <bgColor rgb="FFFFFAFD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79998168889431442"/>
        <bgColor rgb="FFF1FFFC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AAAAAA"/>
      </left>
      <right/>
      <top style="thin">
        <color rgb="FFA7C0DE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/>
      <top/>
      <bottom/>
      <diagonal/>
    </border>
    <border>
      <left style="thin">
        <color rgb="FFAAAAAA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/>
      <top style="thin">
        <color rgb="FF525252"/>
      </top>
      <bottom style="thin">
        <color rgb="FFB3E1DC"/>
      </bottom>
      <diagonal/>
    </border>
    <border>
      <left/>
      <right style="thin">
        <color rgb="FFAAAAAA"/>
      </right>
      <top style="thin">
        <color rgb="FF525252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B3E1DC"/>
      </right>
      <top/>
      <bottom/>
      <diagonal/>
    </border>
    <border>
      <left style="thin">
        <color rgb="FFB3E1DC"/>
      </left>
      <right style="thin">
        <color rgb="FFB3E1DC"/>
      </right>
      <top style="thin">
        <color rgb="FFB3E1DC"/>
      </top>
      <bottom style="thin">
        <color rgb="FFB3E1DC"/>
      </bottom>
      <diagonal/>
    </border>
    <border>
      <left style="thin">
        <color rgb="FFB3E1DC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B3E1DC"/>
      </top>
      <bottom style="thin">
        <color rgb="FFB3E1DC"/>
      </bottom>
      <diagonal/>
    </border>
    <border>
      <left/>
      <right/>
      <top style="thin">
        <color rgb="FFB3E1DC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AAAAAA"/>
      </left>
      <right/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/>
      <top style="thin">
        <color rgb="FF000000"/>
      </top>
      <bottom style="hair">
        <color rgb="FF7F7F7F"/>
      </bottom>
      <diagonal/>
    </border>
    <border>
      <left/>
      <right style="thin">
        <color rgb="FFAAAAAA"/>
      </right>
      <top/>
      <bottom style="hair">
        <color rgb="FF7F7F7F"/>
      </bottom>
      <diagonal/>
    </border>
    <border>
      <left style="hair">
        <color rgb="FF7F7F7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/>
      <bottom/>
      <diagonal/>
    </border>
    <border>
      <left style="thin">
        <color rgb="FF78C0D4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78C0D4"/>
      </bottom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A5D5E2"/>
      </bottom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A5D5E2"/>
      </bottom>
      <diagonal/>
    </border>
    <border>
      <left style="thin">
        <color rgb="FFA5D5E2"/>
      </left>
      <right/>
      <top/>
      <bottom/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78C0D4"/>
      </bottom>
      <diagonal/>
    </border>
    <border>
      <left style="thin">
        <color rgb="FF78C0D4"/>
      </left>
      <right style="thin">
        <color rgb="FFA5D5E2"/>
      </right>
      <top style="thin">
        <color rgb="FF78C0D4"/>
      </top>
      <bottom style="thin">
        <color rgb="FF78C0D4"/>
      </bottom>
      <diagonal/>
    </border>
    <border>
      <left style="thin">
        <color rgb="FFAAAAAA"/>
      </left>
      <right/>
      <top style="thin">
        <color rgb="FF78C0D4"/>
      </top>
      <bottom/>
      <diagonal/>
    </border>
    <border>
      <left/>
      <right/>
      <top style="thin">
        <color rgb="FF78C0D4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/>
    <xf numFmtId="0" fontId="2" fillId="0" borderId="0" xfId="0" applyFont="1"/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vertical="center"/>
    </xf>
    <xf numFmtId="49" fontId="8" fillId="3" borderId="12" xfId="0" applyNumberFormat="1" applyFont="1" applyFill="1" applyBorder="1"/>
    <xf numFmtId="0" fontId="9" fillId="3" borderId="12" xfId="0" applyFont="1" applyFill="1" applyBorder="1" applyAlignment="1">
      <alignment horizontal="center"/>
    </xf>
    <xf numFmtId="0" fontId="10" fillId="3" borderId="15" xfId="0" applyFont="1" applyFill="1" applyBorder="1"/>
    <xf numFmtId="0" fontId="2" fillId="0" borderId="16" xfId="0" applyFont="1" applyBorder="1"/>
    <xf numFmtId="0" fontId="5" fillId="5" borderId="17" xfId="0" applyFont="1" applyFill="1" applyBorder="1" applyAlignment="1">
      <alignment horizontal="left" vertical="center"/>
    </xf>
    <xf numFmtId="0" fontId="2" fillId="5" borderId="18" xfId="0" applyFont="1" applyFill="1" applyBorder="1"/>
    <xf numFmtId="49" fontId="11" fillId="5" borderId="19" xfId="0" applyNumberFormat="1" applyFont="1" applyFill="1" applyBorder="1" applyAlignment="1">
      <alignment horizontal="left" vertical="center"/>
    </xf>
    <xf numFmtId="49" fontId="2" fillId="5" borderId="18" xfId="0" applyNumberFormat="1" applyFont="1" applyFill="1" applyBorder="1" applyAlignment="1">
      <alignment vertical="center"/>
    </xf>
    <xf numFmtId="0" fontId="2" fillId="5" borderId="20" xfId="0" applyFont="1" applyFill="1" applyBorder="1"/>
    <xf numFmtId="0" fontId="2" fillId="0" borderId="21" xfId="0" applyFont="1" applyBorder="1"/>
    <xf numFmtId="0" fontId="12" fillId="5" borderId="22" xfId="0" applyFont="1" applyFill="1" applyBorder="1" applyAlignment="1">
      <alignment horizontal="left"/>
    </xf>
    <xf numFmtId="49" fontId="8" fillId="5" borderId="23" xfId="0" applyNumberFormat="1" applyFont="1" applyFill="1" applyBorder="1" applyAlignment="1">
      <alignment horizontal="right" vertical="center"/>
    </xf>
    <xf numFmtId="164" fontId="13" fillId="6" borderId="24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vertical="center"/>
    </xf>
    <xf numFmtId="0" fontId="2" fillId="5" borderId="1" xfId="0" applyFont="1" applyFill="1" applyBorder="1"/>
    <xf numFmtId="0" fontId="2" fillId="5" borderId="26" xfId="0" applyFont="1" applyFill="1" applyBorder="1"/>
    <xf numFmtId="49" fontId="8" fillId="5" borderId="1" xfId="0" applyNumberFormat="1" applyFont="1" applyFill="1" applyBorder="1" applyAlignment="1">
      <alignment horizontal="right" vertical="center"/>
    </xf>
    <xf numFmtId="49" fontId="8" fillId="5" borderId="27" xfId="0" applyNumberFormat="1" applyFont="1" applyFill="1" applyBorder="1" applyAlignment="1">
      <alignment horizontal="right" vertical="center"/>
    </xf>
    <xf numFmtId="49" fontId="14" fillId="5" borderId="1" xfId="0" applyNumberFormat="1" applyFont="1" applyFill="1" applyBorder="1" applyAlignment="1">
      <alignment vertical="center"/>
    </xf>
    <xf numFmtId="164" fontId="13" fillId="2" borderId="24" xfId="0" applyNumberFormat="1" applyFont="1" applyFill="1" applyBorder="1" applyAlignment="1">
      <alignment vertical="center"/>
    </xf>
    <xf numFmtId="49" fontId="8" fillId="5" borderId="2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/>
    </xf>
    <xf numFmtId="164" fontId="12" fillId="5" borderId="28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15" fillId="5" borderId="29" xfId="0" applyNumberFormat="1" applyFont="1" applyFill="1" applyBorder="1" applyAlignment="1">
      <alignment horizontal="right" vertical="center"/>
    </xf>
    <xf numFmtId="164" fontId="14" fillId="7" borderId="30" xfId="0" applyNumberFormat="1" applyFont="1" applyFill="1" applyBorder="1" applyAlignment="1">
      <alignment vertical="center"/>
    </xf>
    <xf numFmtId="49" fontId="8" fillId="5" borderId="31" xfId="0" applyNumberFormat="1" applyFont="1" applyFill="1" applyBorder="1" applyAlignment="1">
      <alignment vertical="center"/>
    </xf>
    <xf numFmtId="0" fontId="16" fillId="5" borderId="1" xfId="0" applyFont="1" applyFill="1" applyBorder="1"/>
    <xf numFmtId="49" fontId="14" fillId="5" borderId="1" xfId="0" applyNumberFormat="1" applyFont="1" applyFill="1" applyBorder="1"/>
    <xf numFmtId="0" fontId="12" fillId="5" borderId="32" xfId="0" applyFont="1" applyFill="1" applyBorder="1" applyAlignment="1">
      <alignment horizontal="left"/>
    </xf>
    <xf numFmtId="0" fontId="16" fillId="5" borderId="33" xfId="0" applyFont="1" applyFill="1" applyBorder="1"/>
    <xf numFmtId="0" fontId="16" fillId="5" borderId="34" xfId="0" applyFont="1" applyFill="1" applyBorder="1"/>
    <xf numFmtId="49" fontId="1" fillId="5" borderId="33" xfId="0" applyNumberFormat="1" applyFont="1" applyFill="1" applyBorder="1" applyAlignment="1">
      <alignment horizontal="center"/>
    </xf>
    <xf numFmtId="0" fontId="2" fillId="5" borderId="35" xfId="0" applyFont="1" applyFill="1" applyBorder="1"/>
    <xf numFmtId="0" fontId="16" fillId="0" borderId="21" xfId="0" applyFont="1" applyBorder="1"/>
    <xf numFmtId="0" fontId="16" fillId="0" borderId="0" xfId="0" applyFont="1"/>
    <xf numFmtId="49" fontId="17" fillId="4" borderId="36" xfId="0" applyNumberFormat="1" applyFont="1" applyFill="1" applyBorder="1" applyAlignment="1">
      <alignment horizontal="left" vertical="center" wrapText="1"/>
    </xf>
    <xf numFmtId="49" fontId="17" fillId="4" borderId="37" xfId="0" applyNumberFormat="1" applyFont="1" applyFill="1" applyBorder="1" applyAlignment="1">
      <alignment horizontal="left" vertical="center"/>
    </xf>
    <xf numFmtId="49" fontId="18" fillId="4" borderId="37" xfId="0" applyNumberFormat="1" applyFont="1" applyFill="1" applyBorder="1" applyAlignment="1">
      <alignment horizontal="left" vertical="center"/>
    </xf>
    <xf numFmtId="49" fontId="17" fillId="4" borderId="37" xfId="0" applyNumberFormat="1" applyFont="1" applyFill="1" applyBorder="1" applyAlignment="1">
      <alignment horizontal="left" vertical="center" wrapText="1"/>
    </xf>
    <xf numFmtId="49" fontId="17" fillId="4" borderId="38" xfId="0" applyNumberFormat="1" applyFont="1" applyFill="1" applyBorder="1" applyAlignment="1">
      <alignment horizontal="left" vertical="center"/>
    </xf>
    <xf numFmtId="0" fontId="2" fillId="0" borderId="3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0" xfId="0" applyFont="1" applyBorder="1"/>
    <xf numFmtId="165" fontId="2" fillId="8" borderId="41" xfId="0" applyNumberFormat="1" applyFont="1" applyFill="1" applyBorder="1" applyAlignment="1">
      <alignment horizontal="center"/>
    </xf>
    <xf numFmtId="164" fontId="21" fillId="0" borderId="41" xfId="0" applyNumberFormat="1" applyFont="1" applyBorder="1" applyAlignment="1">
      <alignment horizontal="center"/>
    </xf>
    <xf numFmtId="164" fontId="21" fillId="9" borderId="41" xfId="0" applyNumberFormat="1" applyFont="1" applyFill="1" applyBorder="1" applyAlignment="1">
      <alignment horizontal="center"/>
    </xf>
    <xf numFmtId="49" fontId="19" fillId="10" borderId="41" xfId="0" applyNumberFormat="1" applyFont="1" applyFill="1" applyBorder="1" applyAlignment="1">
      <alignment horizontal="left"/>
    </xf>
    <xf numFmtId="49" fontId="20" fillId="10" borderId="41" xfId="0" applyNumberFormat="1" applyFont="1" applyFill="1" applyBorder="1" applyAlignment="1">
      <alignment horizontal="left"/>
    </xf>
    <xf numFmtId="49" fontId="21" fillId="10" borderId="41" xfId="0" applyNumberFormat="1" applyFont="1" applyFill="1" applyBorder="1"/>
    <xf numFmtId="49" fontId="20" fillId="11" borderId="41" xfId="0" applyNumberFormat="1" applyFont="1" applyFill="1" applyBorder="1" applyAlignment="1">
      <alignment horizontal="left"/>
    </xf>
    <xf numFmtId="49" fontId="21" fillId="11" borderId="41" xfId="0" applyNumberFormat="1" applyFont="1" applyFill="1" applyBorder="1"/>
    <xf numFmtId="49" fontId="20" fillId="12" borderId="41" xfId="0" applyNumberFormat="1" applyFont="1" applyFill="1" applyBorder="1" applyAlignment="1">
      <alignment horizontal="left"/>
    </xf>
    <xf numFmtId="49" fontId="21" fillId="13" borderId="41" xfId="0" applyNumberFormat="1" applyFont="1" applyFill="1" applyBorder="1"/>
    <xf numFmtId="49" fontId="20" fillId="14" borderId="41" xfId="0" applyNumberFormat="1" applyFont="1" applyFill="1" applyBorder="1" applyAlignment="1">
      <alignment horizontal="left"/>
    </xf>
    <xf numFmtId="49" fontId="21" fillId="14" borderId="41" xfId="0" applyNumberFormat="1" applyFont="1" applyFill="1" applyBorder="1"/>
    <xf numFmtId="49" fontId="20" fillId="15" borderId="41" xfId="0" applyNumberFormat="1" applyFont="1" applyFill="1" applyBorder="1" applyAlignment="1">
      <alignment horizontal="left"/>
    </xf>
    <xf numFmtId="49" fontId="21" fillId="15" borderId="41" xfId="0" applyNumberFormat="1" applyFont="1" applyFill="1" applyBorder="1"/>
    <xf numFmtId="49" fontId="22" fillId="0" borderId="41" xfId="0" applyNumberFormat="1" applyFont="1" applyBorder="1"/>
    <xf numFmtId="164" fontId="21" fillId="0" borderId="42" xfId="0" applyNumberFormat="1" applyFont="1" applyBorder="1" applyAlignment="1">
      <alignment horizontal="center"/>
    </xf>
    <xf numFmtId="164" fontId="21" fillId="9" borderId="42" xfId="0" applyNumberFormat="1" applyFont="1" applyFill="1" applyBorder="1" applyAlignment="1">
      <alignment horizontal="center"/>
    </xf>
    <xf numFmtId="164" fontId="21" fillId="0" borderId="43" xfId="0" applyNumberFormat="1" applyFont="1" applyBorder="1" applyAlignment="1">
      <alignment horizontal="center"/>
    </xf>
    <xf numFmtId="164" fontId="21" fillId="9" borderId="43" xfId="0" applyNumberFormat="1" applyFont="1" applyFill="1" applyBorder="1" applyAlignment="1">
      <alignment horizontal="center"/>
    </xf>
    <xf numFmtId="0" fontId="2" fillId="0" borderId="44" xfId="0" applyFont="1" applyBorder="1"/>
    <xf numFmtId="164" fontId="21" fillId="0" borderId="45" xfId="0" applyNumberFormat="1" applyFont="1" applyBorder="1" applyAlignment="1">
      <alignment horizontal="center"/>
    </xf>
    <xf numFmtId="164" fontId="21" fillId="9" borderId="45" xfId="0" applyNumberFormat="1" applyFont="1" applyFill="1" applyBorder="1" applyAlignment="1">
      <alignment horizontal="center"/>
    </xf>
    <xf numFmtId="164" fontId="21" fillId="16" borderId="41" xfId="0" applyNumberFormat="1" applyFont="1" applyFill="1" applyBorder="1" applyAlignment="1">
      <alignment horizontal="center"/>
    </xf>
    <xf numFmtId="166" fontId="21" fillId="0" borderId="41" xfId="0" applyNumberFormat="1" applyFont="1" applyBorder="1"/>
    <xf numFmtId="0" fontId="2" fillId="0" borderId="47" xfId="0" applyFont="1" applyBorder="1"/>
    <xf numFmtId="0" fontId="2" fillId="0" borderId="48" xfId="0" applyFont="1" applyBorder="1"/>
    <xf numFmtId="49" fontId="29" fillId="17" borderId="41" xfId="0" applyNumberFormat="1" applyFont="1" applyFill="1" applyBorder="1" applyAlignment="1">
      <alignment horizontal="left"/>
    </xf>
    <xf numFmtId="49" fontId="20" fillId="17" borderId="41" xfId="0" applyNumberFormat="1" applyFont="1" applyFill="1" applyBorder="1" applyAlignment="1">
      <alignment horizontal="left"/>
    </xf>
    <xf numFmtId="49" fontId="28" fillId="17" borderId="41" xfId="0" applyNumberFormat="1" applyFont="1" applyFill="1" applyBorder="1"/>
    <xf numFmtId="49" fontId="28" fillId="18" borderId="41" xfId="0" applyNumberFormat="1" applyFont="1" applyFill="1" applyBorder="1"/>
    <xf numFmtId="165" fontId="31" fillId="8" borderId="41" xfId="0" applyNumberFormat="1" applyFont="1" applyFill="1" applyBorder="1" applyAlignment="1">
      <alignment horizontal="center"/>
    </xf>
    <xf numFmtId="164" fontId="28" fillId="0" borderId="41" xfId="0" applyNumberFormat="1" applyFont="1" applyBorder="1" applyAlignment="1">
      <alignment horizontal="center"/>
    </xf>
    <xf numFmtId="164" fontId="28" fillId="9" borderId="41" xfId="0" applyNumberFormat="1" applyFont="1" applyFill="1" applyBorder="1" applyAlignment="1">
      <alignment horizontal="center"/>
    </xf>
    <xf numFmtId="0" fontId="31" fillId="0" borderId="40" xfId="0" applyFont="1" applyBorder="1"/>
    <xf numFmtId="0" fontId="31" fillId="0" borderId="0" xfId="0" applyFont="1"/>
    <xf numFmtId="164" fontId="28" fillId="19" borderId="41" xfId="0" applyNumberFormat="1" applyFont="1" applyFill="1" applyBorder="1" applyAlignment="1">
      <alignment horizontal="center"/>
    </xf>
    <xf numFmtId="49" fontId="20" fillId="0" borderId="41" xfId="0" applyNumberFormat="1" applyFont="1" applyBorder="1" applyAlignment="1">
      <alignment horizontal="left"/>
    </xf>
    <xf numFmtId="49" fontId="21" fillId="0" borderId="41" xfId="0" applyNumberFormat="1" applyFont="1" applyBorder="1"/>
    <xf numFmtId="49" fontId="28" fillId="0" borderId="41" xfId="0" applyNumberFormat="1" applyFont="1" applyBorder="1"/>
    <xf numFmtId="49" fontId="20" fillId="0" borderId="43" xfId="0" applyNumberFormat="1" applyFont="1" applyBorder="1" applyAlignment="1">
      <alignment horizontal="left"/>
    </xf>
    <xf numFmtId="49" fontId="21" fillId="0" borderId="43" xfId="0" applyNumberFormat="1" applyFont="1" applyBorder="1"/>
    <xf numFmtId="49" fontId="21" fillId="0" borderId="46" xfId="0" applyNumberFormat="1" applyFont="1" applyBorder="1"/>
    <xf numFmtId="49" fontId="33" fillId="0" borderId="41" xfId="1" applyNumberFormat="1" applyBorder="1"/>
    <xf numFmtId="49" fontId="20" fillId="20" borderId="41" xfId="0" applyNumberFormat="1" applyFont="1" applyFill="1" applyBorder="1" applyAlignment="1">
      <alignment horizontal="left"/>
    </xf>
    <xf numFmtId="49" fontId="21" fillId="20" borderId="41" xfId="0" applyNumberFormat="1" applyFont="1" applyFill="1" applyBorder="1"/>
    <xf numFmtId="164" fontId="21" fillId="19" borderId="41" xfId="0" applyNumberFormat="1" applyFont="1" applyFill="1" applyBorder="1" applyAlignment="1">
      <alignment horizontal="center"/>
    </xf>
    <xf numFmtId="0" fontId="2" fillId="19" borderId="40" xfId="0" applyFont="1" applyFill="1" applyBorder="1"/>
    <xf numFmtId="0" fontId="2" fillId="19" borderId="0" xfId="0" applyFont="1" applyFill="1"/>
    <xf numFmtId="0" fontId="0" fillId="19" borderId="0" xfId="0" applyFill="1"/>
    <xf numFmtId="49" fontId="20" fillId="21" borderId="41" xfId="0" applyNumberFormat="1" applyFont="1" applyFill="1" applyBorder="1" applyAlignment="1">
      <alignment horizontal="left"/>
    </xf>
    <xf numFmtId="49" fontId="20" fillId="22" borderId="41" xfId="0" applyNumberFormat="1" applyFont="1" applyFill="1" applyBorder="1" applyAlignment="1">
      <alignment horizontal="left"/>
    </xf>
    <xf numFmtId="49" fontId="19" fillId="21" borderId="41" xfId="0" applyNumberFormat="1" applyFont="1" applyFill="1" applyBorder="1" applyAlignment="1">
      <alignment horizontal="left"/>
    </xf>
    <xf numFmtId="49" fontId="19" fillId="22" borderId="41" xfId="0" applyNumberFormat="1" applyFont="1" applyFill="1" applyBorder="1" applyAlignment="1">
      <alignment horizontal="left"/>
    </xf>
    <xf numFmtId="49" fontId="20" fillId="23" borderId="41" xfId="0" applyNumberFormat="1" applyFont="1" applyFill="1" applyBorder="1" applyAlignment="1">
      <alignment horizontal="left"/>
    </xf>
    <xf numFmtId="49" fontId="21" fillId="24" borderId="41" xfId="0" applyNumberFormat="1" applyFont="1" applyFill="1" applyBorder="1"/>
    <xf numFmtId="49" fontId="20" fillId="25" borderId="41" xfId="0" applyNumberFormat="1" applyFont="1" applyFill="1" applyBorder="1" applyAlignment="1">
      <alignment horizontal="left"/>
    </xf>
    <xf numFmtId="49" fontId="21" fillId="25" borderId="41" xfId="0" applyNumberFormat="1" applyFont="1" applyFill="1" applyBorder="1"/>
    <xf numFmtId="49" fontId="19" fillId="26" borderId="41" xfId="0" applyNumberFormat="1" applyFont="1" applyFill="1" applyBorder="1" applyAlignment="1">
      <alignment horizontal="left"/>
    </xf>
    <xf numFmtId="49" fontId="20" fillId="26" borderId="41" xfId="0" applyNumberFormat="1" applyFont="1" applyFill="1" applyBorder="1" applyAlignment="1">
      <alignment horizontal="left"/>
    </xf>
    <xf numFmtId="49" fontId="28" fillId="26" borderId="41" xfId="0" applyNumberFormat="1" applyFont="1" applyFill="1" applyBorder="1"/>
    <xf numFmtId="49" fontId="20" fillId="27" borderId="41" xfId="0" applyNumberFormat="1" applyFont="1" applyFill="1" applyBorder="1" applyAlignment="1">
      <alignment horizontal="left"/>
    </xf>
    <xf numFmtId="49" fontId="21" fillId="27" borderId="41" xfId="0" applyNumberFormat="1" applyFont="1" applyFill="1" applyBorder="1"/>
    <xf numFmtId="49" fontId="28" fillId="25" borderId="41" xfId="0" applyNumberFormat="1" applyFont="1" applyFill="1" applyBorder="1"/>
    <xf numFmtId="49" fontId="33" fillId="0" borderId="45" xfId="1" applyNumberFormat="1" applyBorder="1"/>
    <xf numFmtId="49" fontId="33" fillId="0" borderId="43" xfId="1" applyNumberFormat="1" applyBorder="1"/>
    <xf numFmtId="49" fontId="30" fillId="26" borderId="41" xfId="0" applyNumberFormat="1" applyFont="1" applyFill="1" applyBorder="1"/>
    <xf numFmtId="49" fontId="33" fillId="19" borderId="41" xfId="1" applyNumberFormat="1" applyFill="1" applyBorder="1"/>
    <xf numFmtId="49" fontId="33" fillId="0" borderId="42" xfId="1" applyNumberFormat="1" applyBorder="1"/>
    <xf numFmtId="49" fontId="28" fillId="22" borderId="41" xfId="0" applyNumberFormat="1" applyFont="1" applyFill="1" applyBorder="1"/>
    <xf numFmtId="49" fontId="28" fillId="21" borderId="41" xfId="0" applyNumberFormat="1" applyFont="1" applyFill="1" applyBorder="1"/>
    <xf numFmtId="0" fontId="2" fillId="0" borderId="7" xfId="0" applyFont="1" applyBorder="1"/>
    <xf numFmtId="0" fontId="3" fillId="0" borderId="8" xfId="0" applyFont="1" applyBorder="1"/>
    <xf numFmtId="49" fontId="4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49" fontId="7" fillId="3" borderId="13" xfId="0" applyNumberFormat="1" applyFont="1" applyFill="1" applyBorder="1" applyAlignment="1">
      <alignment horizontal="left" vertical="center" wrapText="1"/>
    </xf>
    <xf numFmtId="0" fontId="3" fillId="0" borderId="14" xfId="0" applyFont="1" applyBorder="1"/>
  </cellXfs>
  <cellStyles count="2">
    <cellStyle name="Collegamento ipertestuale" xfId="1" builtinId="8"/>
    <cellStyle name="Normale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7" Type="http://customschemas.google.com/relationships/workbookmetadata" Target="metadata"/><Relationship Id="rId12" Type="http://schemas.microsoft.com/office/2022/10/relationships/richValueRel" Target="richData/richValueRel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eetMetadata" Target="metadata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Immagine 7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nastasis.it/prodotti/epicomapplus/" TargetMode="External"/><Relationship Id="rId18" Type="http://schemas.openxmlformats.org/officeDocument/2006/relationships/hyperlink" Target="https://www.anastasis.it/prodotti/matemitica/" TargetMode="External"/><Relationship Id="rId26" Type="http://schemas.openxmlformats.org/officeDocument/2006/relationships/hyperlink" Target="https://www.anastasis.it/prodotti/read-for-me/" TargetMode="External"/><Relationship Id="rId39" Type="http://schemas.openxmlformats.org/officeDocument/2006/relationships/hyperlink" Target="https://www.anastasis.it/prodotti/fad-coding/" TargetMode="External"/><Relationship Id="rId21" Type="http://schemas.openxmlformats.org/officeDocument/2006/relationships/hyperlink" Target="https://www.anastasis.it/prodotti/carlo-mobile-pro/" TargetMode="External"/><Relationship Id="rId34" Type="http://schemas.openxmlformats.org/officeDocument/2006/relationships/hyperlink" Target="https://www.anastasis.it/prodotti/iriscan-visualizer-7/" TargetMode="External"/><Relationship Id="rId42" Type="http://schemas.openxmlformats.org/officeDocument/2006/relationships/hyperlink" Target="https://www.anastasis.it/prodotti/fad-metodo-di-studio-compensativi/" TargetMode="External"/><Relationship Id="rId47" Type="http://schemas.openxmlformats.org/officeDocument/2006/relationships/hyperlink" Target="https://www.anastasis.it/prodotti/didattica-per-tutti-con-le-mappe-ed-online/" TargetMode="External"/><Relationship Id="rId7" Type="http://schemas.openxmlformats.org/officeDocument/2006/relationships/hyperlink" Target="https://www.anastasis.it/intempo/intempo-scuola/" TargetMode="External"/><Relationship Id="rId2" Type="http://schemas.openxmlformats.org/officeDocument/2006/relationships/hyperlink" Target="https://www.anastasis.it/prodotti/geco-bes/" TargetMode="External"/><Relationship Id="rId16" Type="http://schemas.openxmlformats.org/officeDocument/2006/relationships/hyperlink" Target="https://www.anastasis.it/prodotti/supermappe-evo/" TargetMode="External"/><Relationship Id="rId29" Type="http://schemas.openxmlformats.org/officeDocument/2006/relationships/hyperlink" Target="https://www.anastasis.it/prodotti/castello-incantato/" TargetMode="External"/><Relationship Id="rId1" Type="http://schemas.openxmlformats.org/officeDocument/2006/relationships/hyperlink" Target="mailto:info@anastasis.it" TargetMode="External"/><Relationship Id="rId6" Type="http://schemas.openxmlformats.org/officeDocument/2006/relationships/hyperlink" Target="https://www.anastasis.it/prodotti/geco-bes/" TargetMode="External"/><Relationship Id="rId11" Type="http://schemas.openxmlformats.org/officeDocument/2006/relationships/hyperlink" Target="https://www.anastasis.it/prodotti/epico/" TargetMode="External"/><Relationship Id="rId24" Type="http://schemas.openxmlformats.org/officeDocument/2006/relationships/hyperlink" Target="https://www.anastasis.it/prodotti/personal-reader/" TargetMode="External"/><Relationship Id="rId32" Type="http://schemas.openxmlformats.org/officeDocument/2006/relationships/hyperlink" Target="https://www.anastasis.it/prodotti/irispen-reader/" TargetMode="External"/><Relationship Id="rId37" Type="http://schemas.openxmlformats.org/officeDocument/2006/relationships/hyperlink" Target="https://www.anastasis.it/prodotti/optima-joystick/" TargetMode="External"/><Relationship Id="rId40" Type="http://schemas.openxmlformats.org/officeDocument/2006/relationships/hyperlink" Target="https://www.anastasis.it/prodotti/fad-matematica-primaria/" TargetMode="External"/><Relationship Id="rId45" Type="http://schemas.openxmlformats.org/officeDocument/2006/relationships/hyperlink" Target="https://www.anastasis.it/prodotti/fad-strategie-didattiche-mappe/" TargetMode="External"/><Relationship Id="rId5" Type="http://schemas.openxmlformats.org/officeDocument/2006/relationships/hyperlink" Target="https://www.anastasis.it/prodotti/clevy-kids-mouse/" TargetMode="External"/><Relationship Id="rId15" Type="http://schemas.openxmlformats.org/officeDocument/2006/relationships/hyperlink" Target="https://www.anastasis.it/prodotti/supermappe-evo/" TargetMode="External"/><Relationship Id="rId23" Type="http://schemas.openxmlformats.org/officeDocument/2006/relationships/hyperlink" Target="https://www.anastasis.it/prodotti/personal-reader/" TargetMode="External"/><Relationship Id="rId28" Type="http://schemas.openxmlformats.org/officeDocument/2006/relationships/hyperlink" Target="https://www.anastasis.it/prodotti/bachi-spaziali/" TargetMode="External"/><Relationship Id="rId36" Type="http://schemas.openxmlformats.org/officeDocument/2006/relationships/hyperlink" Target="https://www.anastasis.it/prodotti/j-pad-joystick/" TargetMode="External"/><Relationship Id="rId10" Type="http://schemas.openxmlformats.org/officeDocument/2006/relationships/hyperlink" Target="https://www.anastasis.it/intempo/intempo-scuola/" TargetMode="External"/><Relationship Id="rId19" Type="http://schemas.openxmlformats.org/officeDocument/2006/relationships/hyperlink" Target="https://www.anastasis.it/prodotti/matemitica/" TargetMode="External"/><Relationship Id="rId31" Type="http://schemas.openxmlformats.org/officeDocument/2006/relationships/hyperlink" Target="https://www.anastasis.it/prodotti/c-pen-reader-2/" TargetMode="External"/><Relationship Id="rId44" Type="http://schemas.openxmlformats.org/officeDocument/2006/relationships/hyperlink" Target="https://www.anastasis.it/prodotti/fad-bisogni-educativi-speciali-al-lavoro-con-geco/" TargetMode="External"/><Relationship Id="rId4" Type="http://schemas.openxmlformats.org/officeDocument/2006/relationships/hyperlink" Target="https://www.anastasis.it/prodotti/tachistoscopio/" TargetMode="External"/><Relationship Id="rId9" Type="http://schemas.openxmlformats.org/officeDocument/2006/relationships/hyperlink" Target="https://www.anastasis.it/mondo-elli/" TargetMode="External"/><Relationship Id="rId14" Type="http://schemas.openxmlformats.org/officeDocument/2006/relationships/hyperlink" Target="https://www.anastasis.it/prodotti/epicomapplus/" TargetMode="External"/><Relationship Id="rId22" Type="http://schemas.openxmlformats.org/officeDocument/2006/relationships/hyperlink" Target="https://www.anastasis.it/prodotti/ocr-anastasis/" TargetMode="External"/><Relationship Id="rId27" Type="http://schemas.openxmlformats.org/officeDocument/2006/relationships/hyperlink" Target="https://www.anastasis.it/prodotti/sorpasso/" TargetMode="External"/><Relationship Id="rId30" Type="http://schemas.openxmlformats.org/officeDocument/2006/relationships/hyperlink" Target="https://www.anastasis.it/prodotti/c-pen-exam-reader-2/" TargetMode="External"/><Relationship Id="rId35" Type="http://schemas.openxmlformats.org/officeDocument/2006/relationships/hyperlink" Target="https://www.anastasis.it/prodotti/livescribe-echo-pen/" TargetMode="External"/><Relationship Id="rId43" Type="http://schemas.openxmlformats.org/officeDocument/2006/relationships/hyperlink" Target="https://www.anastasis.it/prodotti/fad-comprensione-testo/" TargetMode="External"/><Relationship Id="rId48" Type="http://schemas.openxmlformats.org/officeDocument/2006/relationships/hyperlink" Target="https://www.anastasis.it/prodotti/livescribe-quaderni/" TargetMode="External"/><Relationship Id="rId8" Type="http://schemas.openxmlformats.org/officeDocument/2006/relationships/hyperlink" Target="https://www.anastasis.it/mondo-elli/" TargetMode="External"/><Relationship Id="rId3" Type="http://schemas.openxmlformats.org/officeDocument/2006/relationships/hyperlink" Target="https://www.anastasis.it/prodotti/clevy-hearsafe/" TargetMode="External"/><Relationship Id="rId12" Type="http://schemas.openxmlformats.org/officeDocument/2006/relationships/hyperlink" Target="https://www.anastasis.it/prodotti/epico/" TargetMode="External"/><Relationship Id="rId17" Type="http://schemas.openxmlformats.org/officeDocument/2006/relationships/hyperlink" Target="https://www.anastasis.it/prodotti/geco-bes/" TargetMode="External"/><Relationship Id="rId25" Type="http://schemas.openxmlformats.org/officeDocument/2006/relationships/hyperlink" Target="https://www.anastasis.it/prodotti/read-for-me/" TargetMode="External"/><Relationship Id="rId33" Type="http://schemas.openxmlformats.org/officeDocument/2006/relationships/hyperlink" Target="https://www.anastasis.it/prodotti/iriscan-visualizer-7/" TargetMode="External"/><Relationship Id="rId38" Type="http://schemas.openxmlformats.org/officeDocument/2006/relationships/hyperlink" Target="https://www.anastasis.it/prodotti/optima-trackball/" TargetMode="External"/><Relationship Id="rId46" Type="http://schemas.openxmlformats.org/officeDocument/2006/relationships/hyperlink" Target="https://www.anastasis.it/prodotti/fad-identificazione-potenziamento/" TargetMode="External"/><Relationship Id="rId20" Type="http://schemas.openxmlformats.org/officeDocument/2006/relationships/hyperlink" Target="https://www.anastasis.it/prodotti/carlo-mobile-pro/" TargetMode="External"/><Relationship Id="rId41" Type="http://schemas.openxmlformats.org/officeDocument/2006/relationships/hyperlink" Target="https://www.anastasis.it/prodotti/fad-matematica-seconda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80"/>
  <sheetViews>
    <sheetView showGridLines="0" tabSelected="1" topLeftCell="A3" zoomScale="96" zoomScaleNormal="96" workbookViewId="0">
      <selection activeCell="A3" sqref="A3"/>
    </sheetView>
  </sheetViews>
  <sheetFormatPr defaultColWidth="14.453125" defaultRowHeight="15" customHeight="1"/>
  <cols>
    <col min="1" max="1" width="17.1796875" customWidth="1"/>
    <col min="2" max="2" width="17.453125" customWidth="1"/>
    <col min="3" max="3" width="36.453125" customWidth="1"/>
    <col min="4" max="4" width="90.453125" customWidth="1"/>
    <col min="5" max="5" width="53.453125" customWidth="1"/>
    <col min="6" max="6" width="13.1796875" customWidth="1"/>
    <col min="7" max="7" width="11" customWidth="1"/>
    <col min="8" max="8" width="11.453125" customWidth="1"/>
    <col min="9" max="9" width="16.453125" customWidth="1"/>
    <col min="10" max="10" width="85.453125" customWidth="1"/>
    <col min="11" max="30" width="8.81640625" customWidth="1"/>
  </cols>
  <sheetData>
    <row r="1" spans="1:30" ht="12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48" customHeight="1">
      <c r="A4" s="125" t="e" vm="1">
        <v>#VALUE!</v>
      </c>
      <c r="B4" s="126"/>
      <c r="C4" s="127" t="s">
        <v>624</v>
      </c>
      <c r="D4" s="128"/>
      <c r="E4" s="128"/>
      <c r="F4" s="128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58.5" customHeight="1">
      <c r="A5" s="8"/>
      <c r="B5" s="9"/>
      <c r="C5" s="10" t="s">
        <v>0</v>
      </c>
      <c r="D5" s="9"/>
      <c r="E5" s="129"/>
      <c r="F5" s="130"/>
      <c r="G5" s="11"/>
      <c r="H5" s="11"/>
      <c r="I5" s="12"/>
      <c r="J5" s="13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3" customHeight="1">
      <c r="A6" s="15"/>
      <c r="B6" s="16"/>
      <c r="C6" s="17" t="s">
        <v>1</v>
      </c>
      <c r="D6" s="18" t="s">
        <v>2</v>
      </c>
      <c r="E6" s="16"/>
      <c r="F6" s="16"/>
      <c r="G6" s="16"/>
      <c r="H6" s="16"/>
      <c r="I6" s="16"/>
      <c r="J6" s="19"/>
      <c r="K6" s="2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customHeight="1">
      <c r="A7" s="21"/>
      <c r="B7" s="22" t="s">
        <v>3</v>
      </c>
      <c r="C7" s="23">
        <v>0</v>
      </c>
      <c r="D7" s="24" t="s">
        <v>4</v>
      </c>
      <c r="E7" s="25"/>
      <c r="F7" s="25"/>
      <c r="G7" s="25"/>
      <c r="H7" s="25"/>
      <c r="I7" s="25"/>
      <c r="J7" s="26"/>
      <c r="K7" s="2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2" customHeight="1">
      <c r="A8" s="21"/>
      <c r="B8" s="27"/>
      <c r="C8" s="28"/>
      <c r="D8" s="29"/>
      <c r="E8" s="25"/>
      <c r="F8" s="25"/>
      <c r="G8" s="25"/>
      <c r="H8" s="25"/>
      <c r="I8" s="25"/>
      <c r="J8" s="26"/>
      <c r="K8" s="2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27" customHeight="1">
      <c r="A9" s="21"/>
      <c r="B9" s="22" t="s">
        <v>5</v>
      </c>
      <c r="C9" s="30">
        <f>C7-C11</f>
        <v>0</v>
      </c>
      <c r="D9" s="31" t="s">
        <v>6</v>
      </c>
      <c r="E9" s="25"/>
      <c r="F9" s="25"/>
      <c r="G9" s="25"/>
      <c r="H9" s="25"/>
      <c r="I9" s="25"/>
      <c r="J9" s="26"/>
      <c r="K9" s="2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2" customHeight="1">
      <c r="A10" s="21"/>
      <c r="B10" s="32"/>
      <c r="C10" s="33"/>
      <c r="D10" s="34"/>
      <c r="E10" s="25"/>
      <c r="F10" s="25"/>
      <c r="G10" s="25"/>
      <c r="H10" s="25"/>
      <c r="I10" s="25"/>
      <c r="J10" s="26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7" customHeight="1">
      <c r="A11" s="21"/>
      <c r="B11" s="35" t="s">
        <v>7</v>
      </c>
      <c r="C11" s="36">
        <f>SUM(I14:I887)</f>
        <v>0</v>
      </c>
      <c r="D11" s="37" t="s">
        <v>8</v>
      </c>
      <c r="E11" s="38"/>
      <c r="F11" s="39" t="s">
        <v>9</v>
      </c>
      <c r="G11" s="25"/>
      <c r="H11" s="25"/>
      <c r="I11" s="25"/>
      <c r="J11" s="26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customHeight="1">
      <c r="A12" s="40"/>
      <c r="B12" s="41"/>
      <c r="C12" s="42"/>
      <c r="D12" s="41"/>
      <c r="E12" s="41"/>
      <c r="F12" s="43" t="s">
        <v>10</v>
      </c>
      <c r="G12" s="41"/>
      <c r="H12" s="41"/>
      <c r="I12" s="41"/>
      <c r="J12" s="44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22.5" customHeight="1">
      <c r="A13" s="47" t="s">
        <v>11</v>
      </c>
      <c r="B13" s="48" t="s">
        <v>12</v>
      </c>
      <c r="C13" s="48" t="s">
        <v>13</v>
      </c>
      <c r="D13" s="48" t="s">
        <v>14</v>
      </c>
      <c r="E13" s="48" t="s">
        <v>15</v>
      </c>
      <c r="F13" s="49" t="s">
        <v>16</v>
      </c>
      <c r="G13" s="48" t="s">
        <v>17</v>
      </c>
      <c r="H13" s="50" t="s">
        <v>18</v>
      </c>
      <c r="I13" s="48" t="s">
        <v>19</v>
      </c>
      <c r="J13" s="51" t="s">
        <v>20</v>
      </c>
      <c r="K13" s="5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1:30" ht="21" customHeight="1">
      <c r="A14" s="106" t="s">
        <v>21</v>
      </c>
      <c r="B14" s="104" t="s">
        <v>22</v>
      </c>
      <c r="C14" s="104" t="s">
        <v>23</v>
      </c>
      <c r="D14" s="124" t="s">
        <v>626</v>
      </c>
      <c r="E14" s="123" t="s">
        <v>640</v>
      </c>
      <c r="F14" s="55">
        <v>0</v>
      </c>
      <c r="G14" s="56">
        <v>126.23</v>
      </c>
      <c r="H14" s="56">
        <f t="shared" ref="H14:H258" si="0">G14+(G14*0.22)</f>
        <v>154.00060000000002</v>
      </c>
      <c r="I14" s="57">
        <f t="shared" ref="I14:I103" si="1">F14*H14</f>
        <v>0</v>
      </c>
      <c r="J14" s="97" t="s">
        <v>532</v>
      </c>
      <c r="K14" s="54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21" customHeight="1">
      <c r="A15" s="106" t="s">
        <v>21</v>
      </c>
      <c r="B15" s="104" t="s">
        <v>22</v>
      </c>
      <c r="C15" s="104" t="s">
        <v>24</v>
      </c>
      <c r="D15" s="124" t="s">
        <v>627</v>
      </c>
      <c r="E15" s="123" t="s">
        <v>622</v>
      </c>
      <c r="F15" s="55">
        <v>0</v>
      </c>
      <c r="G15" s="56">
        <v>250</v>
      </c>
      <c r="H15" s="56">
        <f t="shared" si="0"/>
        <v>305</v>
      </c>
      <c r="I15" s="57">
        <f t="shared" si="1"/>
        <v>0</v>
      </c>
      <c r="J15" s="97" t="s">
        <v>532</v>
      </c>
      <c r="K15" s="5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21" customHeight="1">
      <c r="A16" s="106" t="s">
        <v>21</v>
      </c>
      <c r="B16" s="104" t="s">
        <v>22</v>
      </c>
      <c r="C16" s="104" t="s">
        <v>25</v>
      </c>
      <c r="D16" s="124" t="s">
        <v>628</v>
      </c>
      <c r="E16" s="123" t="s">
        <v>623</v>
      </c>
      <c r="F16" s="55">
        <v>0</v>
      </c>
      <c r="G16" s="56">
        <v>376.23</v>
      </c>
      <c r="H16" s="56">
        <f t="shared" si="0"/>
        <v>459.00060000000002</v>
      </c>
      <c r="I16" s="57">
        <f t="shared" si="1"/>
        <v>0</v>
      </c>
      <c r="J16" s="97" t="s">
        <v>532</v>
      </c>
      <c r="K16" s="54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21" customHeight="1">
      <c r="A17" s="107" t="s">
        <v>21</v>
      </c>
      <c r="B17" s="105" t="s">
        <v>22</v>
      </c>
      <c r="C17" s="105" t="s">
        <v>26</v>
      </c>
      <c r="D17" s="123" t="s">
        <v>641</v>
      </c>
      <c r="E17" s="123" t="s">
        <v>621</v>
      </c>
      <c r="F17" s="55">
        <v>0</v>
      </c>
      <c r="G17" s="56">
        <v>297.54000000000002</v>
      </c>
      <c r="H17" s="56">
        <f t="shared" si="0"/>
        <v>362.99880000000002</v>
      </c>
      <c r="I17" s="57">
        <f t="shared" si="1"/>
        <v>0</v>
      </c>
      <c r="J17" s="97" t="s">
        <v>532</v>
      </c>
      <c r="K17" s="5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21" customHeight="1">
      <c r="A18" s="107" t="s">
        <v>21</v>
      </c>
      <c r="B18" s="105" t="s">
        <v>22</v>
      </c>
      <c r="C18" s="105" t="s">
        <v>27</v>
      </c>
      <c r="D18" s="123" t="s">
        <v>629</v>
      </c>
      <c r="E18" s="123" t="s">
        <v>622</v>
      </c>
      <c r="F18" s="55">
        <v>0</v>
      </c>
      <c r="G18" s="56">
        <v>594.26</v>
      </c>
      <c r="H18" s="56">
        <f t="shared" si="0"/>
        <v>724.99720000000002</v>
      </c>
      <c r="I18" s="57">
        <f t="shared" si="1"/>
        <v>0</v>
      </c>
      <c r="J18" s="97" t="s">
        <v>532</v>
      </c>
      <c r="K18" s="5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21" customHeight="1">
      <c r="A19" s="107" t="s">
        <v>21</v>
      </c>
      <c r="B19" s="105" t="s">
        <v>22</v>
      </c>
      <c r="C19" s="105" t="s">
        <v>28</v>
      </c>
      <c r="D19" s="123" t="s">
        <v>630</v>
      </c>
      <c r="E19" s="123" t="s">
        <v>623</v>
      </c>
      <c r="F19" s="55">
        <v>0</v>
      </c>
      <c r="G19" s="56">
        <v>884.43</v>
      </c>
      <c r="H19" s="56">
        <f t="shared" si="0"/>
        <v>1079.0046</v>
      </c>
      <c r="I19" s="57">
        <f t="shared" si="1"/>
        <v>0</v>
      </c>
      <c r="J19" s="97" t="s">
        <v>532</v>
      </c>
      <c r="K19" s="5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21" customHeight="1">
      <c r="A20" s="107" t="s">
        <v>21</v>
      </c>
      <c r="B20" s="105" t="s">
        <v>22</v>
      </c>
      <c r="C20" s="105" t="s">
        <v>29</v>
      </c>
      <c r="D20" s="123" t="s">
        <v>631</v>
      </c>
      <c r="E20" s="123" t="s">
        <v>621</v>
      </c>
      <c r="F20" s="55">
        <v>0</v>
      </c>
      <c r="G20" s="56">
        <v>490.98</v>
      </c>
      <c r="H20" s="56">
        <f t="shared" si="0"/>
        <v>598.99559999999997</v>
      </c>
      <c r="I20" s="57">
        <f t="shared" si="1"/>
        <v>0</v>
      </c>
      <c r="J20" s="97" t="s">
        <v>532</v>
      </c>
      <c r="K20" s="5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103" customFormat="1" ht="21" customHeight="1">
      <c r="A21" s="107" t="s">
        <v>21</v>
      </c>
      <c r="B21" s="105" t="s">
        <v>22</v>
      </c>
      <c r="C21" s="105" t="s">
        <v>30</v>
      </c>
      <c r="D21" s="123" t="s">
        <v>632</v>
      </c>
      <c r="E21" s="123" t="s">
        <v>622</v>
      </c>
      <c r="F21" s="55">
        <v>0</v>
      </c>
      <c r="G21" s="100">
        <v>983.61</v>
      </c>
      <c r="H21" s="100">
        <f t="shared" si="0"/>
        <v>1200.0042000000001</v>
      </c>
      <c r="I21" s="57">
        <f t="shared" si="1"/>
        <v>0</v>
      </c>
      <c r="J21" s="97" t="s">
        <v>532</v>
      </c>
      <c r="K21" s="101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</row>
    <row r="22" spans="1:30" s="103" customFormat="1" ht="21" customHeight="1">
      <c r="A22" s="107" t="s">
        <v>21</v>
      </c>
      <c r="B22" s="105" t="s">
        <v>22</v>
      </c>
      <c r="C22" s="105" t="s">
        <v>31</v>
      </c>
      <c r="D22" s="123" t="s">
        <v>633</v>
      </c>
      <c r="E22" s="123" t="s">
        <v>623</v>
      </c>
      <c r="F22" s="55">
        <v>0</v>
      </c>
      <c r="G22" s="100">
        <v>1474.59</v>
      </c>
      <c r="H22" s="100">
        <f t="shared" si="0"/>
        <v>1798.9997999999998</v>
      </c>
      <c r="I22" s="57">
        <f t="shared" si="1"/>
        <v>0</v>
      </c>
      <c r="J22" s="97" t="s">
        <v>532</v>
      </c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</row>
    <row r="23" spans="1:30" ht="21" customHeight="1">
      <c r="A23" s="107" t="s">
        <v>21</v>
      </c>
      <c r="B23" s="105" t="s">
        <v>22</v>
      </c>
      <c r="C23" s="105" t="s">
        <v>32</v>
      </c>
      <c r="D23" s="123" t="s">
        <v>634</v>
      </c>
      <c r="E23" s="123" t="s">
        <v>621</v>
      </c>
      <c r="F23" s="55">
        <v>0</v>
      </c>
      <c r="G23" s="56">
        <v>843.44</v>
      </c>
      <c r="H23" s="56">
        <f t="shared" si="0"/>
        <v>1028.9968000000001</v>
      </c>
      <c r="I23" s="57">
        <f t="shared" si="1"/>
        <v>0</v>
      </c>
      <c r="J23" s="97" t="s">
        <v>532</v>
      </c>
      <c r="K23" s="5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s="103" customFormat="1" ht="21" customHeight="1">
      <c r="A24" s="107" t="s">
        <v>21</v>
      </c>
      <c r="B24" s="105" t="s">
        <v>22</v>
      </c>
      <c r="C24" s="105" t="s">
        <v>33</v>
      </c>
      <c r="D24" s="123" t="s">
        <v>635</v>
      </c>
      <c r="E24" s="123" t="s">
        <v>622</v>
      </c>
      <c r="F24" s="55">
        <v>0</v>
      </c>
      <c r="G24" s="100">
        <v>1431.15</v>
      </c>
      <c r="H24" s="100">
        <f t="shared" si="0"/>
        <v>1746.0030000000002</v>
      </c>
      <c r="I24" s="57">
        <f t="shared" si="1"/>
        <v>0</v>
      </c>
      <c r="J24" s="97" t="s">
        <v>532</v>
      </c>
      <c r="K24" s="101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</row>
    <row r="25" spans="1:30" s="103" customFormat="1" ht="21" customHeight="1">
      <c r="A25" s="107" t="s">
        <v>21</v>
      </c>
      <c r="B25" s="105" t="s">
        <v>22</v>
      </c>
      <c r="C25" s="105" t="s">
        <v>34</v>
      </c>
      <c r="D25" s="123" t="s">
        <v>636</v>
      </c>
      <c r="E25" s="123" t="s">
        <v>623</v>
      </c>
      <c r="F25" s="55">
        <v>0</v>
      </c>
      <c r="G25" s="100">
        <v>1790.98</v>
      </c>
      <c r="H25" s="100">
        <f t="shared" si="0"/>
        <v>2184.9956000000002</v>
      </c>
      <c r="I25" s="57">
        <f t="shared" si="1"/>
        <v>0</v>
      </c>
      <c r="J25" s="97" t="s">
        <v>532</v>
      </c>
      <c r="K25" s="101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</row>
    <row r="26" spans="1:30" ht="21" customHeight="1">
      <c r="A26" s="107" t="s">
        <v>21</v>
      </c>
      <c r="B26" s="105" t="s">
        <v>22</v>
      </c>
      <c r="C26" s="105" t="s">
        <v>35</v>
      </c>
      <c r="D26" s="123" t="s">
        <v>637</v>
      </c>
      <c r="E26" s="123" t="s">
        <v>640</v>
      </c>
      <c r="F26" s="55">
        <v>0</v>
      </c>
      <c r="G26" s="56">
        <v>981.15</v>
      </c>
      <c r="H26" s="56">
        <f t="shared" si="0"/>
        <v>1197.0029999999999</v>
      </c>
      <c r="I26" s="57">
        <f t="shared" si="1"/>
        <v>0</v>
      </c>
      <c r="J26" s="97" t="s">
        <v>532</v>
      </c>
      <c r="K26" s="5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s="103" customFormat="1" ht="21" customHeight="1">
      <c r="A27" s="107" t="s">
        <v>21</v>
      </c>
      <c r="B27" s="105" t="s">
        <v>22</v>
      </c>
      <c r="C27" s="105" t="s">
        <v>36</v>
      </c>
      <c r="D27" s="123" t="s">
        <v>638</v>
      </c>
      <c r="E27" s="123" t="s">
        <v>622</v>
      </c>
      <c r="F27" s="55">
        <v>0</v>
      </c>
      <c r="G27" s="100">
        <v>1665.57</v>
      </c>
      <c r="H27" s="100">
        <f t="shared" si="0"/>
        <v>2031.9953999999998</v>
      </c>
      <c r="I27" s="57">
        <f t="shared" si="1"/>
        <v>0</v>
      </c>
      <c r="J27" s="97" t="s">
        <v>532</v>
      </c>
      <c r="K27" s="101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</row>
    <row r="28" spans="1:30" s="103" customFormat="1" ht="21" customHeight="1">
      <c r="A28" s="107" t="s">
        <v>21</v>
      </c>
      <c r="B28" s="105" t="s">
        <v>22</v>
      </c>
      <c r="C28" s="105" t="s">
        <v>37</v>
      </c>
      <c r="D28" s="123" t="s">
        <v>639</v>
      </c>
      <c r="E28" s="123" t="s">
        <v>623</v>
      </c>
      <c r="F28" s="55">
        <v>0</v>
      </c>
      <c r="G28" s="100">
        <v>2203.2800000000002</v>
      </c>
      <c r="H28" s="100">
        <f t="shared" si="0"/>
        <v>2688.0016000000001</v>
      </c>
      <c r="I28" s="57">
        <f t="shared" si="1"/>
        <v>0</v>
      </c>
      <c r="J28" s="97" t="s">
        <v>532</v>
      </c>
      <c r="K28" s="101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</row>
    <row r="29" spans="1:30" s="103" customFormat="1" ht="21" customHeight="1">
      <c r="A29" s="112" t="s">
        <v>21</v>
      </c>
      <c r="B29" s="113" t="s">
        <v>22</v>
      </c>
      <c r="C29" s="113" t="s">
        <v>567</v>
      </c>
      <c r="D29" s="114" t="s">
        <v>594</v>
      </c>
      <c r="E29" s="114" t="s">
        <v>621</v>
      </c>
      <c r="F29" s="55">
        <v>0</v>
      </c>
      <c r="G29" s="100">
        <v>73.77</v>
      </c>
      <c r="H29" s="100">
        <f t="shared" si="0"/>
        <v>89.999399999999994</v>
      </c>
      <c r="I29" s="57">
        <f t="shared" si="1"/>
        <v>0</v>
      </c>
      <c r="J29" s="97" t="s">
        <v>625</v>
      </c>
      <c r="K29" s="101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</row>
    <row r="30" spans="1:30" s="103" customFormat="1" ht="21" customHeight="1">
      <c r="A30" s="112" t="s">
        <v>21</v>
      </c>
      <c r="B30" s="113" t="s">
        <v>22</v>
      </c>
      <c r="C30" s="113" t="s">
        <v>568</v>
      </c>
      <c r="D30" s="120" t="s">
        <v>595</v>
      </c>
      <c r="E30" s="114" t="s">
        <v>621</v>
      </c>
      <c r="F30" s="55">
        <v>0</v>
      </c>
      <c r="G30" s="100">
        <v>240.16399999999999</v>
      </c>
      <c r="H30" s="100">
        <f t="shared" si="0"/>
        <v>293.00007999999997</v>
      </c>
      <c r="I30" s="57">
        <f t="shared" si="1"/>
        <v>0</v>
      </c>
      <c r="J30" s="97" t="s">
        <v>625</v>
      </c>
      <c r="K30" s="10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</row>
    <row r="31" spans="1:30" s="103" customFormat="1" ht="21" customHeight="1">
      <c r="A31" s="112" t="s">
        <v>21</v>
      </c>
      <c r="B31" s="113" t="s">
        <v>22</v>
      </c>
      <c r="C31" s="113" t="s">
        <v>569</v>
      </c>
      <c r="D31" s="114" t="s">
        <v>596</v>
      </c>
      <c r="E31" s="114" t="s">
        <v>621</v>
      </c>
      <c r="F31" s="55">
        <v>0</v>
      </c>
      <c r="G31" s="100">
        <v>450.82</v>
      </c>
      <c r="H31" s="100">
        <f t="shared" si="0"/>
        <v>550.00040000000001</v>
      </c>
      <c r="I31" s="57">
        <f t="shared" si="1"/>
        <v>0</v>
      </c>
      <c r="J31" s="97" t="s">
        <v>625</v>
      </c>
      <c r="K31" s="10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</row>
    <row r="32" spans="1:30" s="103" customFormat="1" ht="21" customHeight="1">
      <c r="A32" s="112" t="s">
        <v>21</v>
      </c>
      <c r="B32" s="113" t="s">
        <v>22</v>
      </c>
      <c r="C32" s="113" t="s">
        <v>570</v>
      </c>
      <c r="D32" s="114" t="s">
        <v>597</v>
      </c>
      <c r="E32" s="114" t="s">
        <v>621</v>
      </c>
      <c r="F32" s="55">
        <v>0</v>
      </c>
      <c r="G32" s="100">
        <v>734.42600000000004</v>
      </c>
      <c r="H32" s="100">
        <f t="shared" si="0"/>
        <v>895.99972000000002</v>
      </c>
      <c r="I32" s="57">
        <f t="shared" si="1"/>
        <v>0</v>
      </c>
      <c r="J32" s="97" t="s">
        <v>625</v>
      </c>
      <c r="K32" s="101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</row>
    <row r="33" spans="1:30" s="103" customFormat="1" ht="21" customHeight="1">
      <c r="A33" s="112" t="s">
        <v>21</v>
      </c>
      <c r="B33" s="113" t="s">
        <v>22</v>
      </c>
      <c r="C33" s="113" t="s">
        <v>571</v>
      </c>
      <c r="D33" s="114" t="s">
        <v>598</v>
      </c>
      <c r="E33" s="114" t="s">
        <v>621</v>
      </c>
      <c r="F33" s="55">
        <v>0</v>
      </c>
      <c r="G33" s="100">
        <v>1065.5740000000001</v>
      </c>
      <c r="H33" s="100">
        <f t="shared" si="0"/>
        <v>1300.0002800000002</v>
      </c>
      <c r="I33" s="57">
        <f t="shared" si="1"/>
        <v>0</v>
      </c>
      <c r="J33" s="97" t="s">
        <v>625</v>
      </c>
      <c r="K33" s="101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spans="1:30" s="103" customFormat="1" ht="21" customHeight="1">
      <c r="A34" s="112" t="s">
        <v>21</v>
      </c>
      <c r="B34" s="113" t="s">
        <v>22</v>
      </c>
      <c r="C34" s="113" t="s">
        <v>572</v>
      </c>
      <c r="D34" s="114" t="s">
        <v>599</v>
      </c>
      <c r="E34" s="114" t="s">
        <v>621</v>
      </c>
      <c r="F34" s="55">
        <v>0</v>
      </c>
      <c r="G34" s="100">
        <v>1557.377</v>
      </c>
      <c r="H34" s="100">
        <f t="shared" si="0"/>
        <v>1899.9999399999999</v>
      </c>
      <c r="I34" s="57">
        <f t="shared" si="1"/>
        <v>0</v>
      </c>
      <c r="J34" s="97" t="s">
        <v>625</v>
      </c>
      <c r="K34" s="101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</row>
    <row r="35" spans="1:30" s="103" customFormat="1" ht="21" customHeight="1">
      <c r="A35" s="112" t="s">
        <v>21</v>
      </c>
      <c r="B35" s="113" t="s">
        <v>22</v>
      </c>
      <c r="C35" s="113" t="s">
        <v>573</v>
      </c>
      <c r="D35" s="114" t="s">
        <v>600</v>
      </c>
      <c r="E35" s="114" t="s">
        <v>621</v>
      </c>
      <c r="F35" s="55">
        <v>0</v>
      </c>
      <c r="G35" s="100">
        <v>1803.279</v>
      </c>
      <c r="H35" s="100">
        <f t="shared" si="0"/>
        <v>2200.00038</v>
      </c>
      <c r="I35" s="57">
        <f t="shared" si="1"/>
        <v>0</v>
      </c>
      <c r="J35" s="97" t="s">
        <v>625</v>
      </c>
      <c r="K35" s="101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  <row r="36" spans="1:30" s="103" customFormat="1" ht="21" customHeight="1">
      <c r="A36" s="112" t="s">
        <v>21</v>
      </c>
      <c r="B36" s="113" t="s">
        <v>22</v>
      </c>
      <c r="C36" s="113" t="s">
        <v>574</v>
      </c>
      <c r="D36" s="114" t="s">
        <v>601</v>
      </c>
      <c r="E36" s="114" t="s">
        <v>621</v>
      </c>
      <c r="F36" s="55">
        <v>0</v>
      </c>
      <c r="G36" s="100">
        <v>2131.1480000000001</v>
      </c>
      <c r="H36" s="100">
        <f t="shared" si="0"/>
        <v>2600.0005600000004</v>
      </c>
      <c r="I36" s="57">
        <f t="shared" si="1"/>
        <v>0</v>
      </c>
      <c r="J36" s="97" t="s">
        <v>625</v>
      </c>
      <c r="K36" s="10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</row>
    <row r="37" spans="1:30" s="103" customFormat="1" ht="21" customHeight="1">
      <c r="A37" s="112" t="s">
        <v>21</v>
      </c>
      <c r="B37" s="113" t="s">
        <v>22</v>
      </c>
      <c r="C37" s="113" t="s">
        <v>575</v>
      </c>
      <c r="D37" s="114" t="s">
        <v>602</v>
      </c>
      <c r="E37" s="114" t="s">
        <v>621</v>
      </c>
      <c r="F37" s="55">
        <v>0</v>
      </c>
      <c r="G37" s="100">
        <v>2459.0160000000001</v>
      </c>
      <c r="H37" s="100">
        <f t="shared" si="0"/>
        <v>2999.9995200000003</v>
      </c>
      <c r="I37" s="57">
        <f t="shared" si="1"/>
        <v>0</v>
      </c>
      <c r="J37" s="97" t="s">
        <v>625</v>
      </c>
      <c r="K37" s="101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</row>
    <row r="38" spans="1:30" s="103" customFormat="1" ht="21" customHeight="1">
      <c r="A38" s="112" t="s">
        <v>21</v>
      </c>
      <c r="B38" s="113" t="s">
        <v>22</v>
      </c>
      <c r="C38" s="113" t="s">
        <v>576</v>
      </c>
      <c r="D38" s="114" t="s">
        <v>603</v>
      </c>
      <c r="E38" s="114" t="s">
        <v>622</v>
      </c>
      <c r="F38" s="55">
        <v>0</v>
      </c>
      <c r="G38" s="100">
        <v>145.90199999999999</v>
      </c>
      <c r="H38" s="100">
        <f t="shared" si="0"/>
        <v>178.00043999999997</v>
      </c>
      <c r="I38" s="57">
        <f t="shared" si="1"/>
        <v>0</v>
      </c>
      <c r="J38" s="97" t="s">
        <v>625</v>
      </c>
      <c r="K38" s="101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</row>
    <row r="39" spans="1:30" s="103" customFormat="1" ht="21" customHeight="1">
      <c r="A39" s="112" t="s">
        <v>21</v>
      </c>
      <c r="B39" s="113" t="s">
        <v>22</v>
      </c>
      <c r="C39" s="113" t="s">
        <v>577</v>
      </c>
      <c r="D39" s="114" t="s">
        <v>605</v>
      </c>
      <c r="E39" s="114" t="s">
        <v>622</v>
      </c>
      <c r="F39" s="55">
        <v>0</v>
      </c>
      <c r="G39" s="100">
        <v>384.42599999999999</v>
      </c>
      <c r="H39" s="100">
        <f t="shared" si="0"/>
        <v>468.99971999999997</v>
      </c>
      <c r="I39" s="57">
        <f t="shared" si="1"/>
        <v>0</v>
      </c>
      <c r="J39" s="97" t="s">
        <v>625</v>
      </c>
      <c r="K39" s="101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</row>
    <row r="40" spans="1:30" s="103" customFormat="1" ht="21" customHeight="1">
      <c r="A40" s="112" t="s">
        <v>21</v>
      </c>
      <c r="B40" s="113" t="s">
        <v>22</v>
      </c>
      <c r="C40" s="113" t="s">
        <v>578</v>
      </c>
      <c r="D40" s="114" t="s">
        <v>606</v>
      </c>
      <c r="E40" s="114" t="s">
        <v>622</v>
      </c>
      <c r="F40" s="55">
        <v>0</v>
      </c>
      <c r="G40" s="100">
        <v>721.31100000000004</v>
      </c>
      <c r="H40" s="100">
        <f t="shared" si="0"/>
        <v>879.9994200000001</v>
      </c>
      <c r="I40" s="57">
        <f t="shared" si="1"/>
        <v>0</v>
      </c>
      <c r="J40" s="97" t="s">
        <v>625</v>
      </c>
      <c r="K40" s="101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</row>
    <row r="41" spans="1:30" s="103" customFormat="1" ht="21" customHeight="1">
      <c r="A41" s="112" t="s">
        <v>21</v>
      </c>
      <c r="B41" s="113" t="s">
        <v>22</v>
      </c>
      <c r="C41" s="113" t="s">
        <v>579</v>
      </c>
      <c r="D41" s="114" t="s">
        <v>604</v>
      </c>
      <c r="E41" s="114" t="s">
        <v>622</v>
      </c>
      <c r="F41" s="55">
        <v>0</v>
      </c>
      <c r="G41" s="100">
        <v>1180.328</v>
      </c>
      <c r="H41" s="100">
        <f t="shared" si="0"/>
        <v>1440.0001600000001</v>
      </c>
      <c r="I41" s="57">
        <f t="shared" si="1"/>
        <v>0</v>
      </c>
      <c r="J41" s="97" t="s">
        <v>625</v>
      </c>
      <c r="K41" s="101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</row>
    <row r="42" spans="1:30" s="103" customFormat="1" ht="21" customHeight="1">
      <c r="A42" s="112" t="s">
        <v>21</v>
      </c>
      <c r="B42" s="113" t="s">
        <v>22</v>
      </c>
      <c r="C42" s="113" t="s">
        <v>580</v>
      </c>
      <c r="D42" s="114" t="s">
        <v>607</v>
      </c>
      <c r="E42" s="114" t="s">
        <v>622</v>
      </c>
      <c r="F42" s="55">
        <v>0</v>
      </c>
      <c r="G42" s="100">
        <v>1704.9179999999999</v>
      </c>
      <c r="H42" s="100">
        <f t="shared" si="0"/>
        <v>2079.9999600000001</v>
      </c>
      <c r="I42" s="57">
        <f t="shared" si="1"/>
        <v>0</v>
      </c>
      <c r="J42" s="97" t="s">
        <v>625</v>
      </c>
      <c r="K42" s="101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1:30" s="103" customFormat="1" ht="21" customHeight="1">
      <c r="A43" s="112" t="s">
        <v>21</v>
      </c>
      <c r="B43" s="113" t="s">
        <v>22</v>
      </c>
      <c r="C43" s="113" t="s">
        <v>581</v>
      </c>
      <c r="D43" s="114" t="s">
        <v>608</v>
      </c>
      <c r="E43" s="114" t="s">
        <v>622</v>
      </c>
      <c r="F43" s="55">
        <v>0</v>
      </c>
      <c r="G43" s="100">
        <v>2459.02</v>
      </c>
      <c r="H43" s="100">
        <f t="shared" si="0"/>
        <v>3000.0043999999998</v>
      </c>
      <c r="I43" s="57">
        <f t="shared" si="1"/>
        <v>0</v>
      </c>
      <c r="J43" s="97" t="s">
        <v>625</v>
      </c>
      <c r="K43" s="101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spans="1:30" s="103" customFormat="1" ht="21" customHeight="1">
      <c r="A44" s="112" t="s">
        <v>21</v>
      </c>
      <c r="B44" s="113" t="s">
        <v>22</v>
      </c>
      <c r="C44" s="113" t="s">
        <v>582</v>
      </c>
      <c r="D44" s="114" t="s">
        <v>609</v>
      </c>
      <c r="E44" s="114" t="s">
        <v>622</v>
      </c>
      <c r="F44" s="55">
        <v>0</v>
      </c>
      <c r="G44" s="100">
        <v>3278.69</v>
      </c>
      <c r="H44" s="100">
        <f t="shared" si="0"/>
        <v>4000.0018</v>
      </c>
      <c r="I44" s="57">
        <f t="shared" si="1"/>
        <v>0</v>
      </c>
      <c r="J44" s="97" t="s">
        <v>625</v>
      </c>
      <c r="K44" s="101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spans="1:30" s="103" customFormat="1" ht="21" customHeight="1">
      <c r="A45" s="112" t="s">
        <v>21</v>
      </c>
      <c r="B45" s="113" t="s">
        <v>22</v>
      </c>
      <c r="C45" s="113" t="s">
        <v>583</v>
      </c>
      <c r="D45" s="114" t="s">
        <v>610</v>
      </c>
      <c r="E45" s="114" t="s">
        <v>622</v>
      </c>
      <c r="F45" s="55">
        <v>0</v>
      </c>
      <c r="G45" s="100">
        <v>3684.43</v>
      </c>
      <c r="H45" s="100">
        <f t="shared" si="0"/>
        <v>4495.0046000000002</v>
      </c>
      <c r="I45" s="57">
        <f t="shared" si="1"/>
        <v>0</v>
      </c>
      <c r="J45" s="97" t="s">
        <v>625</v>
      </c>
      <c r="K45" s="101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0" s="103" customFormat="1" ht="21" customHeight="1">
      <c r="A46" s="112" t="s">
        <v>21</v>
      </c>
      <c r="B46" s="113" t="s">
        <v>22</v>
      </c>
      <c r="C46" s="113" t="s">
        <v>584</v>
      </c>
      <c r="D46" s="114" t="s">
        <v>611</v>
      </c>
      <c r="E46" s="114" t="s">
        <v>622</v>
      </c>
      <c r="F46" s="55">
        <v>0</v>
      </c>
      <c r="G46" s="100">
        <v>4259.84</v>
      </c>
      <c r="H46" s="100">
        <f t="shared" si="0"/>
        <v>5197.0048000000006</v>
      </c>
      <c r="I46" s="57">
        <f t="shared" si="1"/>
        <v>0</v>
      </c>
      <c r="J46" s="97" t="s">
        <v>625</v>
      </c>
      <c r="K46" s="101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0" s="103" customFormat="1" ht="21" customHeight="1">
      <c r="A47" s="112" t="s">
        <v>21</v>
      </c>
      <c r="B47" s="113" t="s">
        <v>22</v>
      </c>
      <c r="C47" s="113" t="s">
        <v>585</v>
      </c>
      <c r="D47" s="114" t="s">
        <v>612</v>
      </c>
      <c r="E47" s="114" t="s">
        <v>623</v>
      </c>
      <c r="F47" s="55">
        <v>0</v>
      </c>
      <c r="G47" s="100">
        <v>218.85</v>
      </c>
      <c r="H47" s="100">
        <f t="shared" si="0"/>
        <v>266.99700000000001</v>
      </c>
      <c r="I47" s="57">
        <f t="shared" si="1"/>
        <v>0</v>
      </c>
      <c r="J47" s="97" t="s">
        <v>625</v>
      </c>
      <c r="K47" s="101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1:30" s="103" customFormat="1" ht="21" customHeight="1">
      <c r="A48" s="112" t="s">
        <v>21</v>
      </c>
      <c r="B48" s="113" t="s">
        <v>22</v>
      </c>
      <c r="C48" s="113" t="s">
        <v>586</v>
      </c>
      <c r="D48" s="114" t="s">
        <v>613</v>
      </c>
      <c r="E48" s="114" t="s">
        <v>623</v>
      </c>
      <c r="F48" s="55">
        <v>0</v>
      </c>
      <c r="G48" s="100">
        <v>531.97</v>
      </c>
      <c r="H48" s="100">
        <f t="shared" si="0"/>
        <v>649.00340000000006</v>
      </c>
      <c r="I48" s="57">
        <f t="shared" si="1"/>
        <v>0</v>
      </c>
      <c r="J48" s="97" t="s">
        <v>625</v>
      </c>
      <c r="K48" s="101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spans="1:30" s="103" customFormat="1" ht="21" customHeight="1">
      <c r="A49" s="112" t="s">
        <v>21</v>
      </c>
      <c r="B49" s="113" t="s">
        <v>22</v>
      </c>
      <c r="C49" s="113" t="s">
        <v>587</v>
      </c>
      <c r="D49" s="114" t="s">
        <v>614</v>
      </c>
      <c r="E49" s="114" t="s">
        <v>623</v>
      </c>
      <c r="F49" s="55">
        <v>0</v>
      </c>
      <c r="G49" s="100">
        <v>967.21</v>
      </c>
      <c r="H49" s="100">
        <f t="shared" si="0"/>
        <v>1179.9962</v>
      </c>
      <c r="I49" s="57">
        <f t="shared" si="1"/>
        <v>0</v>
      </c>
      <c r="J49" s="97" t="s">
        <v>625</v>
      </c>
      <c r="K49" s="101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1:30" s="103" customFormat="1" ht="21" customHeight="1">
      <c r="A50" s="112" t="s">
        <v>21</v>
      </c>
      <c r="B50" s="113" t="s">
        <v>22</v>
      </c>
      <c r="C50" s="113" t="s">
        <v>588</v>
      </c>
      <c r="D50" s="114" t="s">
        <v>615</v>
      </c>
      <c r="E50" s="114" t="s">
        <v>623</v>
      </c>
      <c r="F50" s="55">
        <v>0</v>
      </c>
      <c r="G50" s="100">
        <v>1721.31</v>
      </c>
      <c r="H50" s="100">
        <f t="shared" si="0"/>
        <v>2099.9982</v>
      </c>
      <c r="I50" s="57">
        <f t="shared" si="1"/>
        <v>0</v>
      </c>
      <c r="J50" s="97" t="s">
        <v>625</v>
      </c>
      <c r="K50" s="101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0" s="103" customFormat="1" ht="21" customHeight="1">
      <c r="A51" s="112" t="s">
        <v>21</v>
      </c>
      <c r="B51" s="113" t="s">
        <v>22</v>
      </c>
      <c r="C51" s="113" t="s">
        <v>589</v>
      </c>
      <c r="D51" s="114" t="s">
        <v>616</v>
      </c>
      <c r="E51" s="114" t="s">
        <v>623</v>
      </c>
      <c r="F51" s="55">
        <v>0</v>
      </c>
      <c r="G51" s="100">
        <v>2377.0500000000002</v>
      </c>
      <c r="H51" s="100">
        <f t="shared" si="0"/>
        <v>2900.0010000000002</v>
      </c>
      <c r="I51" s="57">
        <f t="shared" si="1"/>
        <v>0</v>
      </c>
      <c r="J51" s="97" t="s">
        <v>625</v>
      </c>
      <c r="K51" s="101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 s="103" customFormat="1" ht="21" customHeight="1">
      <c r="A52" s="112" t="s">
        <v>21</v>
      </c>
      <c r="B52" s="113" t="s">
        <v>22</v>
      </c>
      <c r="C52" s="113" t="s">
        <v>590</v>
      </c>
      <c r="D52" s="114" t="s">
        <v>617</v>
      </c>
      <c r="E52" s="114" t="s">
        <v>623</v>
      </c>
      <c r="F52" s="55">
        <v>0</v>
      </c>
      <c r="G52" s="100">
        <v>3684.43</v>
      </c>
      <c r="H52" s="100">
        <f t="shared" si="0"/>
        <v>4495.0046000000002</v>
      </c>
      <c r="I52" s="57">
        <f t="shared" si="1"/>
        <v>0</v>
      </c>
      <c r="J52" s="97" t="s">
        <v>625</v>
      </c>
      <c r="K52" s="101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1:30" s="103" customFormat="1" ht="21" customHeight="1">
      <c r="A53" s="112" t="s">
        <v>21</v>
      </c>
      <c r="B53" s="113" t="s">
        <v>22</v>
      </c>
      <c r="C53" s="113" t="s">
        <v>591</v>
      </c>
      <c r="D53" s="114" t="s">
        <v>618</v>
      </c>
      <c r="E53" s="114" t="s">
        <v>623</v>
      </c>
      <c r="F53" s="55">
        <v>0</v>
      </c>
      <c r="G53" s="100">
        <v>4672.13</v>
      </c>
      <c r="H53" s="100">
        <f t="shared" si="0"/>
        <v>5699.9985999999999</v>
      </c>
      <c r="I53" s="57">
        <f t="shared" si="1"/>
        <v>0</v>
      </c>
      <c r="J53" s="97" t="s">
        <v>625</v>
      </c>
      <c r="K53" s="101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1:30" s="103" customFormat="1" ht="21" customHeight="1">
      <c r="A54" s="112" t="s">
        <v>21</v>
      </c>
      <c r="B54" s="113" t="s">
        <v>22</v>
      </c>
      <c r="C54" s="113" t="s">
        <v>592</v>
      </c>
      <c r="D54" s="114" t="s">
        <v>619</v>
      </c>
      <c r="E54" s="114" t="s">
        <v>623</v>
      </c>
      <c r="F54" s="55">
        <v>0</v>
      </c>
      <c r="G54" s="100">
        <v>5409.84</v>
      </c>
      <c r="H54" s="100">
        <f t="shared" si="0"/>
        <v>6600.0048000000006</v>
      </c>
      <c r="I54" s="57">
        <f t="shared" si="1"/>
        <v>0</v>
      </c>
      <c r="J54" s="97" t="s">
        <v>625</v>
      </c>
      <c r="K54" s="101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1:30" s="103" customFormat="1" ht="21" customHeight="1">
      <c r="A55" s="112" t="s">
        <v>21</v>
      </c>
      <c r="B55" s="113" t="s">
        <v>22</v>
      </c>
      <c r="C55" s="113" t="s">
        <v>593</v>
      </c>
      <c r="D55" s="114" t="s">
        <v>620</v>
      </c>
      <c r="E55" s="114" t="s">
        <v>623</v>
      </c>
      <c r="F55" s="55">
        <v>0</v>
      </c>
      <c r="G55" s="100">
        <v>6393.44</v>
      </c>
      <c r="H55" s="100">
        <f t="shared" si="0"/>
        <v>7799.996799999999</v>
      </c>
      <c r="I55" s="57">
        <f t="shared" si="1"/>
        <v>0</v>
      </c>
      <c r="J55" s="97" t="s">
        <v>625</v>
      </c>
      <c r="K55" s="101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1:30" ht="21" customHeight="1">
      <c r="A56" s="58" t="s">
        <v>21</v>
      </c>
      <c r="B56" s="59" t="s">
        <v>22</v>
      </c>
      <c r="C56" s="59" t="s">
        <v>38</v>
      </c>
      <c r="D56" s="60" t="s">
        <v>39</v>
      </c>
      <c r="E56" s="60"/>
      <c r="F56" s="55">
        <v>0</v>
      </c>
      <c r="G56" s="56">
        <v>655.74</v>
      </c>
      <c r="H56" s="56">
        <f t="shared" si="0"/>
        <v>800.00279999999998</v>
      </c>
      <c r="I56" s="57">
        <f t="shared" si="1"/>
        <v>0</v>
      </c>
      <c r="J56" s="97" t="s">
        <v>533</v>
      </c>
      <c r="K56" s="5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1" customHeight="1">
      <c r="A57" s="58" t="s">
        <v>21</v>
      </c>
      <c r="B57" s="59" t="s">
        <v>22</v>
      </c>
      <c r="C57" s="59" t="s">
        <v>40</v>
      </c>
      <c r="D57" s="60" t="s">
        <v>41</v>
      </c>
      <c r="E57" s="60"/>
      <c r="F57" s="55">
        <v>0</v>
      </c>
      <c r="G57" s="56">
        <v>219.26</v>
      </c>
      <c r="H57" s="56">
        <f t="shared" si="0"/>
        <v>267.49720000000002</v>
      </c>
      <c r="I57" s="57">
        <f t="shared" si="1"/>
        <v>0</v>
      </c>
      <c r="J57" s="97" t="s">
        <v>533</v>
      </c>
      <c r="K57" s="5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1" customHeight="1">
      <c r="A58" s="58" t="s">
        <v>21</v>
      </c>
      <c r="B58" s="59" t="s">
        <v>22</v>
      </c>
      <c r="C58" s="59" t="s">
        <v>42</v>
      </c>
      <c r="D58" s="60" t="s">
        <v>43</v>
      </c>
      <c r="E58" s="60"/>
      <c r="F58" s="55">
        <v>0</v>
      </c>
      <c r="G58" s="56">
        <v>348.36</v>
      </c>
      <c r="H58" s="56">
        <f t="shared" si="0"/>
        <v>424.99920000000003</v>
      </c>
      <c r="I58" s="57">
        <f t="shared" si="1"/>
        <v>0</v>
      </c>
      <c r="J58" s="97" t="s">
        <v>533</v>
      </c>
      <c r="K58" s="5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1" customHeight="1">
      <c r="A59" s="58" t="s">
        <v>21</v>
      </c>
      <c r="B59" s="59" t="s">
        <v>22</v>
      </c>
      <c r="C59" s="59" t="s">
        <v>44</v>
      </c>
      <c r="D59" s="60" t="s">
        <v>45</v>
      </c>
      <c r="E59" s="60"/>
      <c r="F59" s="55">
        <v>0</v>
      </c>
      <c r="G59" s="56">
        <v>102.46</v>
      </c>
      <c r="H59" s="56">
        <f t="shared" si="0"/>
        <v>125.0012</v>
      </c>
      <c r="I59" s="57">
        <f t="shared" si="1"/>
        <v>0</v>
      </c>
      <c r="J59" s="97" t="s">
        <v>533</v>
      </c>
      <c r="K59" s="5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1" customHeight="1">
      <c r="A60" s="58" t="s">
        <v>21</v>
      </c>
      <c r="B60" s="59" t="s">
        <v>22</v>
      </c>
      <c r="C60" s="59" t="s">
        <v>46</v>
      </c>
      <c r="D60" s="60" t="s">
        <v>47</v>
      </c>
      <c r="E60" s="60"/>
      <c r="F60" s="55">
        <v>0</v>
      </c>
      <c r="G60" s="56">
        <v>190.16</v>
      </c>
      <c r="H60" s="56">
        <f t="shared" si="0"/>
        <v>231.99520000000001</v>
      </c>
      <c r="I60" s="57">
        <f t="shared" si="1"/>
        <v>0</v>
      </c>
      <c r="J60" s="97" t="s">
        <v>533</v>
      </c>
      <c r="K60" s="5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21" customHeight="1">
      <c r="A61" s="58" t="s">
        <v>21</v>
      </c>
      <c r="B61" s="59" t="s">
        <v>22</v>
      </c>
      <c r="C61" s="59" t="s">
        <v>48</v>
      </c>
      <c r="D61" s="60" t="s">
        <v>49</v>
      </c>
      <c r="E61" s="60"/>
      <c r="F61" s="55">
        <v>0</v>
      </c>
      <c r="G61" s="56">
        <v>540.98</v>
      </c>
      <c r="H61" s="56">
        <f t="shared" si="0"/>
        <v>659.99559999999997</v>
      </c>
      <c r="I61" s="57">
        <f t="shared" si="1"/>
        <v>0</v>
      </c>
      <c r="J61" s="97" t="s">
        <v>533</v>
      </c>
      <c r="K61" s="5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21" customHeight="1">
      <c r="A62" s="58" t="s">
        <v>21</v>
      </c>
      <c r="B62" s="59" t="s">
        <v>22</v>
      </c>
      <c r="C62" s="59" t="s">
        <v>50</v>
      </c>
      <c r="D62" s="60" t="s">
        <v>51</v>
      </c>
      <c r="E62" s="60"/>
      <c r="F62" s="55">
        <v>0</v>
      </c>
      <c r="G62" s="56">
        <v>57.38</v>
      </c>
      <c r="H62" s="56">
        <f t="shared" si="0"/>
        <v>70.003600000000006</v>
      </c>
      <c r="I62" s="57">
        <f t="shared" si="1"/>
        <v>0</v>
      </c>
      <c r="J62" s="97" t="s">
        <v>533</v>
      </c>
      <c r="K62" s="5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21" customHeight="1">
      <c r="A63" s="58" t="s">
        <v>21</v>
      </c>
      <c r="B63" s="59" t="s">
        <v>22</v>
      </c>
      <c r="C63" s="59" t="s">
        <v>52</v>
      </c>
      <c r="D63" s="60" t="s">
        <v>53</v>
      </c>
      <c r="E63" s="60"/>
      <c r="F63" s="55">
        <v>0</v>
      </c>
      <c r="G63" s="56">
        <v>56.56</v>
      </c>
      <c r="H63" s="56">
        <f t="shared" si="0"/>
        <v>69.003200000000007</v>
      </c>
      <c r="I63" s="57">
        <f t="shared" si="1"/>
        <v>0</v>
      </c>
      <c r="J63" s="97" t="s">
        <v>533</v>
      </c>
      <c r="K63" s="5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21" customHeight="1">
      <c r="A64" s="58" t="s">
        <v>21</v>
      </c>
      <c r="B64" s="59" t="s">
        <v>22</v>
      </c>
      <c r="C64" s="59" t="s">
        <v>54</v>
      </c>
      <c r="D64" s="60" t="s">
        <v>55</v>
      </c>
      <c r="E64" s="60"/>
      <c r="F64" s="55">
        <v>0</v>
      </c>
      <c r="G64" s="56">
        <v>131.15</v>
      </c>
      <c r="H64" s="56">
        <f t="shared" si="0"/>
        <v>160.00300000000001</v>
      </c>
      <c r="I64" s="57">
        <f t="shared" si="1"/>
        <v>0</v>
      </c>
      <c r="J64" s="97" t="s">
        <v>533</v>
      </c>
      <c r="K64" s="5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21" customHeight="1">
      <c r="A65" s="58" t="s">
        <v>21</v>
      </c>
      <c r="B65" s="59" t="s">
        <v>22</v>
      </c>
      <c r="C65" s="59" t="s">
        <v>56</v>
      </c>
      <c r="D65" s="60" t="s">
        <v>57</v>
      </c>
      <c r="E65" s="60"/>
      <c r="F65" s="55">
        <v>0</v>
      </c>
      <c r="G65" s="56">
        <v>1228.69</v>
      </c>
      <c r="H65" s="56">
        <f t="shared" si="0"/>
        <v>1499.0018</v>
      </c>
      <c r="I65" s="57">
        <f t="shared" si="1"/>
        <v>0</v>
      </c>
      <c r="J65" s="97" t="s">
        <v>533</v>
      </c>
      <c r="K65" s="5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21" customHeight="1">
      <c r="A66" s="58" t="s">
        <v>21</v>
      </c>
      <c r="B66" s="59" t="s">
        <v>22</v>
      </c>
      <c r="C66" s="59" t="s">
        <v>58</v>
      </c>
      <c r="D66" s="60" t="s">
        <v>59</v>
      </c>
      <c r="E66" s="60"/>
      <c r="F66" s="55">
        <v>0</v>
      </c>
      <c r="G66" s="56">
        <v>250</v>
      </c>
      <c r="H66" s="56">
        <f t="shared" si="0"/>
        <v>305</v>
      </c>
      <c r="I66" s="57">
        <f t="shared" si="1"/>
        <v>0</v>
      </c>
      <c r="J66" s="97" t="s">
        <v>533</v>
      </c>
      <c r="K66" s="5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21" customHeight="1">
      <c r="A67" s="81" t="s">
        <v>21</v>
      </c>
      <c r="B67" s="82" t="s">
        <v>22</v>
      </c>
      <c r="C67" s="82" t="s">
        <v>390</v>
      </c>
      <c r="D67" s="83" t="s">
        <v>391</v>
      </c>
      <c r="E67" s="84" t="s">
        <v>392</v>
      </c>
      <c r="F67" s="85">
        <v>0</v>
      </c>
      <c r="G67" s="86">
        <v>409.02</v>
      </c>
      <c r="H67" s="86">
        <f t="shared" si="0"/>
        <v>499.00439999999998</v>
      </c>
      <c r="I67" s="87">
        <f t="shared" si="1"/>
        <v>0</v>
      </c>
      <c r="J67" s="121" t="s">
        <v>534</v>
      </c>
      <c r="K67" s="8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</row>
    <row r="68" spans="1:30" ht="21" customHeight="1">
      <c r="A68" s="81" t="s">
        <v>21</v>
      </c>
      <c r="B68" s="82" t="s">
        <v>22</v>
      </c>
      <c r="C68" s="82" t="s">
        <v>393</v>
      </c>
      <c r="D68" s="83" t="s">
        <v>394</v>
      </c>
      <c r="E68" s="84" t="s">
        <v>395</v>
      </c>
      <c r="F68" s="85">
        <v>0</v>
      </c>
      <c r="G68" s="86">
        <v>754.1</v>
      </c>
      <c r="H68" s="86">
        <f t="shared" si="0"/>
        <v>920.00200000000007</v>
      </c>
      <c r="I68" s="87">
        <f t="shared" si="1"/>
        <v>0</v>
      </c>
      <c r="J68" s="121" t="s">
        <v>534</v>
      </c>
      <c r="K68" s="8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</row>
    <row r="69" spans="1:30" ht="21" customHeight="1">
      <c r="A69" s="81" t="s">
        <v>21</v>
      </c>
      <c r="B69" s="82" t="s">
        <v>22</v>
      </c>
      <c r="C69" s="82" t="s">
        <v>396</v>
      </c>
      <c r="D69" s="83" t="s">
        <v>397</v>
      </c>
      <c r="E69" s="84" t="s">
        <v>398</v>
      </c>
      <c r="F69" s="85">
        <v>0</v>
      </c>
      <c r="G69" s="86">
        <v>1254.0999999999999</v>
      </c>
      <c r="H69" s="86">
        <f t="shared" si="0"/>
        <v>1530.002</v>
      </c>
      <c r="I69" s="87">
        <f t="shared" si="1"/>
        <v>0</v>
      </c>
      <c r="J69" s="121" t="s">
        <v>534</v>
      </c>
      <c r="K69" s="88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</row>
    <row r="70" spans="1:30" ht="21" customHeight="1">
      <c r="A70" s="81" t="s">
        <v>21</v>
      </c>
      <c r="B70" s="82" t="s">
        <v>22</v>
      </c>
      <c r="C70" s="82" t="s">
        <v>399</v>
      </c>
      <c r="D70" s="83" t="s">
        <v>400</v>
      </c>
      <c r="E70" s="84" t="s">
        <v>401</v>
      </c>
      <c r="F70" s="85">
        <v>0</v>
      </c>
      <c r="G70" s="90">
        <v>1634.43</v>
      </c>
      <c r="H70" s="86">
        <f t="shared" si="0"/>
        <v>1994.0046000000002</v>
      </c>
      <c r="I70" s="87">
        <f t="shared" si="1"/>
        <v>0</v>
      </c>
      <c r="J70" s="121" t="s">
        <v>534</v>
      </c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</row>
    <row r="71" spans="1:30" ht="21" customHeight="1">
      <c r="A71" s="91" t="s">
        <v>60</v>
      </c>
      <c r="B71" s="91" t="s">
        <v>22</v>
      </c>
      <c r="C71" s="91" t="s">
        <v>61</v>
      </c>
      <c r="D71" s="92" t="s">
        <v>62</v>
      </c>
      <c r="E71" s="92" t="s">
        <v>408</v>
      </c>
      <c r="F71" s="55">
        <v>0</v>
      </c>
      <c r="G71" s="56">
        <v>90.16</v>
      </c>
      <c r="H71" s="56">
        <f t="shared" si="0"/>
        <v>109.9952</v>
      </c>
      <c r="I71" s="57">
        <f t="shared" si="1"/>
        <v>0</v>
      </c>
      <c r="J71" s="97" t="s">
        <v>535</v>
      </c>
      <c r="K71" s="54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21" customHeight="1">
      <c r="A72" s="91" t="s">
        <v>60</v>
      </c>
      <c r="B72" s="91" t="s">
        <v>22</v>
      </c>
      <c r="C72" s="91" t="s">
        <v>63</v>
      </c>
      <c r="D72" s="92" t="s">
        <v>64</v>
      </c>
      <c r="E72" s="92" t="s">
        <v>409</v>
      </c>
      <c r="F72" s="55">
        <v>0</v>
      </c>
      <c r="G72" s="56">
        <v>134.43</v>
      </c>
      <c r="H72" s="56">
        <f t="shared" si="0"/>
        <v>164.00460000000001</v>
      </c>
      <c r="I72" s="57">
        <f t="shared" si="1"/>
        <v>0</v>
      </c>
      <c r="J72" s="97" t="s">
        <v>535</v>
      </c>
      <c r="K72" s="54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21" customHeight="1">
      <c r="A73" s="91" t="s">
        <v>60</v>
      </c>
      <c r="B73" s="91" t="s">
        <v>22</v>
      </c>
      <c r="C73" s="91" t="s">
        <v>65</v>
      </c>
      <c r="D73" s="92" t="s">
        <v>66</v>
      </c>
      <c r="E73" s="92" t="s">
        <v>410</v>
      </c>
      <c r="F73" s="55">
        <v>0</v>
      </c>
      <c r="G73" s="56">
        <v>168.03</v>
      </c>
      <c r="H73" s="56">
        <f t="shared" si="0"/>
        <v>204.9966</v>
      </c>
      <c r="I73" s="57">
        <f t="shared" si="1"/>
        <v>0</v>
      </c>
      <c r="J73" s="97" t="s">
        <v>535</v>
      </c>
      <c r="K73" s="54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21" customHeight="1">
      <c r="A74" s="91" t="s">
        <v>60</v>
      </c>
      <c r="B74" s="91" t="s">
        <v>22</v>
      </c>
      <c r="C74" s="91" t="s">
        <v>67</v>
      </c>
      <c r="D74" s="92" t="s">
        <v>68</v>
      </c>
      <c r="E74" s="92" t="s">
        <v>411</v>
      </c>
      <c r="F74" s="55">
        <v>0</v>
      </c>
      <c r="G74" s="56">
        <v>190.16</v>
      </c>
      <c r="H74" s="56">
        <f t="shared" si="0"/>
        <v>231.99520000000001</v>
      </c>
      <c r="I74" s="57">
        <f t="shared" si="1"/>
        <v>0</v>
      </c>
      <c r="J74" s="97" t="s">
        <v>535</v>
      </c>
      <c r="K74" s="54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21" customHeight="1">
      <c r="A75" s="91" t="s">
        <v>60</v>
      </c>
      <c r="B75" s="91" t="s">
        <v>22</v>
      </c>
      <c r="C75" s="91" t="s">
        <v>69</v>
      </c>
      <c r="D75" s="92" t="s">
        <v>70</v>
      </c>
      <c r="E75" s="92" t="s">
        <v>412</v>
      </c>
      <c r="F75" s="55">
        <v>0</v>
      </c>
      <c r="G75" s="56">
        <v>190.16</v>
      </c>
      <c r="H75" s="56">
        <f t="shared" si="0"/>
        <v>231.99520000000001</v>
      </c>
      <c r="I75" s="57">
        <f t="shared" si="1"/>
        <v>0</v>
      </c>
      <c r="J75" s="97" t="s">
        <v>535</v>
      </c>
      <c r="K75" s="54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21" customHeight="1">
      <c r="A76" s="91" t="s">
        <v>60</v>
      </c>
      <c r="B76" s="91" t="s">
        <v>22</v>
      </c>
      <c r="C76" s="91" t="s">
        <v>71</v>
      </c>
      <c r="D76" s="92" t="s">
        <v>72</v>
      </c>
      <c r="E76" s="92" t="s">
        <v>413</v>
      </c>
      <c r="F76" s="55">
        <v>0</v>
      </c>
      <c r="G76" s="56">
        <v>190.16</v>
      </c>
      <c r="H76" s="56">
        <f t="shared" si="0"/>
        <v>231.99520000000001</v>
      </c>
      <c r="I76" s="57">
        <f t="shared" si="1"/>
        <v>0</v>
      </c>
      <c r="J76" s="97" t="s">
        <v>535</v>
      </c>
      <c r="K76" s="54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21" customHeight="1">
      <c r="A77" s="61" t="s">
        <v>60</v>
      </c>
      <c r="B77" s="61" t="s">
        <v>22</v>
      </c>
      <c r="C77" s="61" t="s">
        <v>73</v>
      </c>
      <c r="D77" s="62" t="s">
        <v>74</v>
      </c>
      <c r="E77" s="62" t="s">
        <v>75</v>
      </c>
      <c r="F77" s="55"/>
      <c r="G77" s="56">
        <v>240.16</v>
      </c>
      <c r="H77" s="56">
        <f t="shared" si="0"/>
        <v>292.99520000000001</v>
      </c>
      <c r="I77" s="57">
        <f t="shared" si="1"/>
        <v>0</v>
      </c>
      <c r="J77" s="97" t="s">
        <v>535</v>
      </c>
      <c r="K77" s="5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21" customHeight="1">
      <c r="A78" s="61" t="s">
        <v>60</v>
      </c>
      <c r="B78" s="61" t="s">
        <v>22</v>
      </c>
      <c r="C78" s="61" t="s">
        <v>76</v>
      </c>
      <c r="D78" s="62" t="s">
        <v>77</v>
      </c>
      <c r="E78" s="62" t="s">
        <v>78</v>
      </c>
      <c r="F78" s="55">
        <v>0</v>
      </c>
      <c r="G78" s="56">
        <v>356.56</v>
      </c>
      <c r="H78" s="56">
        <f t="shared" si="0"/>
        <v>435.00319999999999</v>
      </c>
      <c r="I78" s="57">
        <f t="shared" si="1"/>
        <v>0</v>
      </c>
      <c r="J78" s="97" t="s">
        <v>535</v>
      </c>
      <c r="K78" s="5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21" customHeight="1">
      <c r="A79" s="61" t="s">
        <v>60</v>
      </c>
      <c r="B79" s="61" t="s">
        <v>22</v>
      </c>
      <c r="C79" s="61" t="s">
        <v>79</v>
      </c>
      <c r="D79" s="62" t="s">
        <v>80</v>
      </c>
      <c r="E79" s="62" t="s">
        <v>81</v>
      </c>
      <c r="F79" s="55">
        <v>0</v>
      </c>
      <c r="G79" s="56">
        <v>468.03</v>
      </c>
      <c r="H79" s="56">
        <f t="shared" si="0"/>
        <v>570.99659999999994</v>
      </c>
      <c r="I79" s="57">
        <f t="shared" si="1"/>
        <v>0</v>
      </c>
      <c r="J79" s="97" t="s">
        <v>535</v>
      </c>
      <c r="K79" s="54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21" customHeight="1">
      <c r="A80" s="61" t="s">
        <v>60</v>
      </c>
      <c r="B80" s="61" t="s">
        <v>22</v>
      </c>
      <c r="C80" s="61" t="s">
        <v>82</v>
      </c>
      <c r="D80" s="62" t="s">
        <v>83</v>
      </c>
      <c r="E80" s="62" t="s">
        <v>84</v>
      </c>
      <c r="F80" s="55">
        <v>0</v>
      </c>
      <c r="G80" s="56">
        <v>540.16</v>
      </c>
      <c r="H80" s="56">
        <f t="shared" si="0"/>
        <v>658.99519999999995</v>
      </c>
      <c r="I80" s="57">
        <f t="shared" si="1"/>
        <v>0</v>
      </c>
      <c r="J80" s="97" t="s">
        <v>535</v>
      </c>
      <c r="K80" s="54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21" customHeight="1">
      <c r="A81" s="61" t="s">
        <v>60</v>
      </c>
      <c r="B81" s="61" t="s">
        <v>22</v>
      </c>
      <c r="C81" s="61" t="s">
        <v>85</v>
      </c>
      <c r="D81" s="62" t="s">
        <v>86</v>
      </c>
      <c r="E81" s="62" t="s">
        <v>87</v>
      </c>
      <c r="F81" s="55">
        <v>0</v>
      </c>
      <c r="G81" s="56">
        <v>540.16</v>
      </c>
      <c r="H81" s="56">
        <f t="shared" si="0"/>
        <v>658.99519999999995</v>
      </c>
      <c r="I81" s="57">
        <f t="shared" si="1"/>
        <v>0</v>
      </c>
      <c r="J81" s="97" t="s">
        <v>535</v>
      </c>
      <c r="K81" s="5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21" customHeight="1">
      <c r="A82" s="61" t="s">
        <v>60</v>
      </c>
      <c r="B82" s="61" t="s">
        <v>22</v>
      </c>
      <c r="C82" s="61" t="s">
        <v>88</v>
      </c>
      <c r="D82" s="62" t="s">
        <v>89</v>
      </c>
      <c r="E82" s="62" t="s">
        <v>90</v>
      </c>
      <c r="F82" s="55">
        <v>0</v>
      </c>
      <c r="G82" s="56">
        <v>540.16</v>
      </c>
      <c r="H82" s="56">
        <f t="shared" si="0"/>
        <v>658.99519999999995</v>
      </c>
      <c r="I82" s="57">
        <f t="shared" si="1"/>
        <v>0</v>
      </c>
      <c r="J82" s="97" t="s">
        <v>535</v>
      </c>
      <c r="K82" s="5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21" customHeight="1">
      <c r="A83" s="61" t="s">
        <v>60</v>
      </c>
      <c r="B83" s="61" t="s">
        <v>22</v>
      </c>
      <c r="C83" s="61" t="s">
        <v>91</v>
      </c>
      <c r="D83" s="62" t="s">
        <v>92</v>
      </c>
      <c r="E83" s="62" t="s">
        <v>93</v>
      </c>
      <c r="F83" s="55">
        <v>0</v>
      </c>
      <c r="G83" s="56">
        <v>359.84</v>
      </c>
      <c r="H83" s="56">
        <f t="shared" si="0"/>
        <v>439.00479999999999</v>
      </c>
      <c r="I83" s="57">
        <f t="shared" si="1"/>
        <v>0</v>
      </c>
      <c r="J83" s="97" t="s">
        <v>535</v>
      </c>
      <c r="K83" s="5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21" customHeight="1">
      <c r="A84" s="61" t="s">
        <v>60</v>
      </c>
      <c r="B84" s="61" t="s">
        <v>22</v>
      </c>
      <c r="C84" s="61" t="s">
        <v>94</v>
      </c>
      <c r="D84" s="62" t="s">
        <v>95</v>
      </c>
      <c r="E84" s="62" t="s">
        <v>96</v>
      </c>
      <c r="F84" s="55">
        <v>0</v>
      </c>
      <c r="G84" s="56">
        <v>542.62</v>
      </c>
      <c r="H84" s="56">
        <f t="shared" si="0"/>
        <v>661.99639999999999</v>
      </c>
      <c r="I84" s="57">
        <f t="shared" si="1"/>
        <v>0</v>
      </c>
      <c r="J84" s="97" t="s">
        <v>535</v>
      </c>
      <c r="K84" s="5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1" customHeight="1">
      <c r="A85" s="61" t="s">
        <v>60</v>
      </c>
      <c r="B85" s="61" t="s">
        <v>22</v>
      </c>
      <c r="C85" s="61" t="s">
        <v>97</v>
      </c>
      <c r="D85" s="62" t="s">
        <v>98</v>
      </c>
      <c r="E85" s="62" t="s">
        <v>99</v>
      </c>
      <c r="F85" s="55">
        <v>0</v>
      </c>
      <c r="G85" s="56">
        <v>715.57</v>
      </c>
      <c r="H85" s="56">
        <f t="shared" si="0"/>
        <v>872.99540000000002</v>
      </c>
      <c r="I85" s="57">
        <f t="shared" si="1"/>
        <v>0</v>
      </c>
      <c r="J85" s="97" t="s">
        <v>535</v>
      </c>
      <c r="K85" s="5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21" customHeight="1">
      <c r="A86" s="61" t="s">
        <v>60</v>
      </c>
      <c r="B86" s="61" t="s">
        <v>22</v>
      </c>
      <c r="C86" s="61" t="s">
        <v>100</v>
      </c>
      <c r="D86" s="62" t="s">
        <v>101</v>
      </c>
      <c r="E86" s="62" t="s">
        <v>102</v>
      </c>
      <c r="F86" s="55">
        <v>0</v>
      </c>
      <c r="G86" s="56">
        <v>840.16</v>
      </c>
      <c r="H86" s="56">
        <f t="shared" si="0"/>
        <v>1024.9951999999998</v>
      </c>
      <c r="I86" s="57">
        <f t="shared" si="1"/>
        <v>0</v>
      </c>
      <c r="J86" s="97" t="s">
        <v>535</v>
      </c>
      <c r="K86" s="5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21" customHeight="1">
      <c r="A87" s="61" t="s">
        <v>60</v>
      </c>
      <c r="B87" s="61" t="s">
        <v>22</v>
      </c>
      <c r="C87" s="61" t="s">
        <v>103</v>
      </c>
      <c r="D87" s="62" t="s">
        <v>104</v>
      </c>
      <c r="E87" s="62" t="s">
        <v>105</v>
      </c>
      <c r="F87" s="55">
        <v>0</v>
      </c>
      <c r="G87" s="56">
        <v>840.16</v>
      </c>
      <c r="H87" s="56">
        <f t="shared" si="0"/>
        <v>1024.9951999999998</v>
      </c>
      <c r="I87" s="57">
        <f t="shared" si="1"/>
        <v>0</v>
      </c>
      <c r="J87" s="97" t="s">
        <v>535</v>
      </c>
      <c r="K87" s="5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21" customHeight="1">
      <c r="A88" s="61" t="s">
        <v>60</v>
      </c>
      <c r="B88" s="61" t="s">
        <v>22</v>
      </c>
      <c r="C88" s="61" t="s">
        <v>106</v>
      </c>
      <c r="D88" s="62" t="s">
        <v>107</v>
      </c>
      <c r="E88" s="62" t="s">
        <v>108</v>
      </c>
      <c r="F88" s="55">
        <v>0</v>
      </c>
      <c r="G88" s="56">
        <v>840.16</v>
      </c>
      <c r="H88" s="56">
        <f t="shared" si="0"/>
        <v>1024.9951999999998</v>
      </c>
      <c r="I88" s="57">
        <f t="shared" si="1"/>
        <v>0</v>
      </c>
      <c r="J88" s="97" t="s">
        <v>535</v>
      </c>
      <c r="K88" s="5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21" customHeight="1">
      <c r="A89" s="61" t="s">
        <v>60</v>
      </c>
      <c r="B89" s="61" t="s">
        <v>22</v>
      </c>
      <c r="C89" s="61" t="s">
        <v>109</v>
      </c>
      <c r="D89" s="62" t="s">
        <v>110</v>
      </c>
      <c r="E89" s="62" t="s">
        <v>111</v>
      </c>
      <c r="F89" s="55">
        <v>0</v>
      </c>
      <c r="G89" s="56">
        <v>467.21</v>
      </c>
      <c r="H89" s="56">
        <f t="shared" si="0"/>
        <v>569.99619999999993</v>
      </c>
      <c r="I89" s="57">
        <f t="shared" si="1"/>
        <v>0</v>
      </c>
      <c r="J89" s="97" t="s">
        <v>535</v>
      </c>
      <c r="K89" s="5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21" customHeight="1">
      <c r="A90" s="61" t="s">
        <v>60</v>
      </c>
      <c r="B90" s="61" t="s">
        <v>22</v>
      </c>
      <c r="C90" s="61" t="s">
        <v>112</v>
      </c>
      <c r="D90" s="62" t="s">
        <v>113</v>
      </c>
      <c r="E90" s="62" t="s">
        <v>114</v>
      </c>
      <c r="F90" s="55">
        <v>0</v>
      </c>
      <c r="G90" s="56">
        <v>693.44</v>
      </c>
      <c r="H90" s="56">
        <f t="shared" si="0"/>
        <v>845.99680000000012</v>
      </c>
      <c r="I90" s="57">
        <f t="shared" si="1"/>
        <v>0</v>
      </c>
      <c r="J90" s="97" t="s">
        <v>535</v>
      </c>
      <c r="K90" s="5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21" customHeight="1">
      <c r="A91" s="61" t="s">
        <v>60</v>
      </c>
      <c r="B91" s="61" t="s">
        <v>22</v>
      </c>
      <c r="C91" s="61" t="s">
        <v>115</v>
      </c>
      <c r="D91" s="62" t="s">
        <v>116</v>
      </c>
      <c r="E91" s="62" t="s">
        <v>117</v>
      </c>
      <c r="F91" s="55">
        <v>0</v>
      </c>
      <c r="G91" s="56">
        <v>927.87</v>
      </c>
      <c r="H91" s="56">
        <f t="shared" si="0"/>
        <v>1132.0014000000001</v>
      </c>
      <c r="I91" s="57">
        <f t="shared" si="1"/>
        <v>0</v>
      </c>
      <c r="J91" s="97" t="s">
        <v>535</v>
      </c>
      <c r="K91" s="5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21" customHeight="1">
      <c r="A92" s="61" t="s">
        <v>60</v>
      </c>
      <c r="B92" s="61" t="s">
        <v>22</v>
      </c>
      <c r="C92" s="61" t="s">
        <v>118</v>
      </c>
      <c r="D92" s="62" t="s">
        <v>404</v>
      </c>
      <c r="E92" s="62" t="s">
        <v>119</v>
      </c>
      <c r="F92" s="55">
        <v>0</v>
      </c>
      <c r="G92" s="56">
        <v>1077.8699999999999</v>
      </c>
      <c r="H92" s="56">
        <f t="shared" si="0"/>
        <v>1315.0013999999999</v>
      </c>
      <c r="I92" s="57">
        <f t="shared" si="1"/>
        <v>0</v>
      </c>
      <c r="J92" s="97" t="s">
        <v>535</v>
      </c>
      <c r="K92" s="5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21" customHeight="1">
      <c r="A93" s="61" t="s">
        <v>60</v>
      </c>
      <c r="B93" s="61" t="s">
        <v>22</v>
      </c>
      <c r="C93" s="61" t="s">
        <v>120</v>
      </c>
      <c r="D93" s="62" t="s">
        <v>405</v>
      </c>
      <c r="E93" s="62" t="s">
        <v>121</v>
      </c>
      <c r="F93" s="55">
        <v>0</v>
      </c>
      <c r="G93" s="56">
        <v>1077.8699999999999</v>
      </c>
      <c r="H93" s="56">
        <f t="shared" si="0"/>
        <v>1315.0013999999999</v>
      </c>
      <c r="I93" s="57">
        <f t="shared" si="1"/>
        <v>0</v>
      </c>
      <c r="J93" s="97" t="s">
        <v>535</v>
      </c>
      <c r="K93" s="5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21" customHeight="1">
      <c r="A94" s="61" t="s">
        <v>60</v>
      </c>
      <c r="B94" s="61" t="s">
        <v>22</v>
      </c>
      <c r="C94" s="61" t="s">
        <v>122</v>
      </c>
      <c r="D94" s="62" t="s">
        <v>406</v>
      </c>
      <c r="E94" s="62" t="s">
        <v>123</v>
      </c>
      <c r="F94" s="55">
        <v>0</v>
      </c>
      <c r="G94" s="56">
        <v>1077.8699999999999</v>
      </c>
      <c r="H94" s="56">
        <f t="shared" si="0"/>
        <v>1315.0013999999999</v>
      </c>
      <c r="I94" s="57">
        <f t="shared" si="1"/>
        <v>0</v>
      </c>
      <c r="J94" s="97" t="s">
        <v>535</v>
      </c>
      <c r="K94" s="5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21" customHeight="1">
      <c r="A95" s="61" t="s">
        <v>60</v>
      </c>
      <c r="B95" s="61" t="s">
        <v>22</v>
      </c>
      <c r="C95" s="61" t="s">
        <v>124</v>
      </c>
      <c r="D95" s="62" t="s">
        <v>125</v>
      </c>
      <c r="E95" s="62" t="s">
        <v>126</v>
      </c>
      <c r="F95" s="55">
        <v>0</v>
      </c>
      <c r="G95" s="56">
        <v>520.49</v>
      </c>
      <c r="H95" s="56">
        <f t="shared" si="0"/>
        <v>634.99779999999998</v>
      </c>
      <c r="I95" s="57">
        <f t="shared" si="1"/>
        <v>0</v>
      </c>
      <c r="J95" s="97" t="s">
        <v>535</v>
      </c>
      <c r="K95" s="5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21" customHeight="1">
      <c r="A96" s="61" t="s">
        <v>60</v>
      </c>
      <c r="B96" s="61" t="s">
        <v>22</v>
      </c>
      <c r="C96" s="61" t="s">
        <v>127</v>
      </c>
      <c r="D96" s="62" t="s">
        <v>128</v>
      </c>
      <c r="E96" s="62" t="s">
        <v>129</v>
      </c>
      <c r="F96" s="55">
        <v>0</v>
      </c>
      <c r="G96" s="56">
        <v>790.98</v>
      </c>
      <c r="H96" s="56">
        <f t="shared" si="0"/>
        <v>964.99559999999997</v>
      </c>
      <c r="I96" s="57">
        <f t="shared" si="1"/>
        <v>0</v>
      </c>
      <c r="J96" s="97" t="s">
        <v>535</v>
      </c>
      <c r="K96" s="5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21" customHeight="1">
      <c r="A97" s="61" t="s">
        <v>60</v>
      </c>
      <c r="B97" s="61" t="s">
        <v>22</v>
      </c>
      <c r="C97" s="61" t="s">
        <v>130</v>
      </c>
      <c r="D97" s="62" t="s">
        <v>131</v>
      </c>
      <c r="E97" s="62" t="s">
        <v>132</v>
      </c>
      <c r="F97" s="55">
        <v>0</v>
      </c>
      <c r="G97" s="56">
        <v>1042.6199999999999</v>
      </c>
      <c r="H97" s="56">
        <f t="shared" si="0"/>
        <v>1271.9964</v>
      </c>
      <c r="I97" s="57">
        <f t="shared" si="1"/>
        <v>0</v>
      </c>
      <c r="J97" s="97" t="s">
        <v>535</v>
      </c>
      <c r="K97" s="5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21" customHeight="1">
      <c r="A98" s="61" t="s">
        <v>60</v>
      </c>
      <c r="B98" s="61" t="s">
        <v>22</v>
      </c>
      <c r="C98" s="61" t="s">
        <v>133</v>
      </c>
      <c r="D98" s="62" t="s">
        <v>134</v>
      </c>
      <c r="E98" s="62" t="s">
        <v>135</v>
      </c>
      <c r="F98" s="55">
        <v>0</v>
      </c>
      <c r="G98" s="56">
        <v>1218.8499999999999</v>
      </c>
      <c r="H98" s="56">
        <f t="shared" si="0"/>
        <v>1486.9969999999998</v>
      </c>
      <c r="I98" s="57">
        <f t="shared" si="1"/>
        <v>0</v>
      </c>
      <c r="J98" s="97" t="s">
        <v>535</v>
      </c>
      <c r="K98" s="5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21" customHeight="1">
      <c r="A99" s="61" t="s">
        <v>60</v>
      </c>
      <c r="B99" s="61" t="s">
        <v>22</v>
      </c>
      <c r="C99" s="61" t="s">
        <v>136</v>
      </c>
      <c r="D99" s="62" t="s">
        <v>137</v>
      </c>
      <c r="E99" s="62" t="s">
        <v>138</v>
      </c>
      <c r="F99" s="55">
        <v>0</v>
      </c>
      <c r="G99" s="56">
        <v>1218.8499999999999</v>
      </c>
      <c r="H99" s="56">
        <f t="shared" si="0"/>
        <v>1486.9969999999998</v>
      </c>
      <c r="I99" s="57">
        <f t="shared" si="1"/>
        <v>0</v>
      </c>
      <c r="J99" s="97" t="s">
        <v>535</v>
      </c>
      <c r="K99" s="5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21" customHeight="1">
      <c r="A100" s="61" t="s">
        <v>60</v>
      </c>
      <c r="B100" s="61" t="s">
        <v>22</v>
      </c>
      <c r="C100" s="61" t="s">
        <v>139</v>
      </c>
      <c r="D100" s="62" t="s">
        <v>140</v>
      </c>
      <c r="E100" s="62" t="s">
        <v>141</v>
      </c>
      <c r="F100" s="55">
        <v>0</v>
      </c>
      <c r="G100" s="56">
        <v>1218.8499999999999</v>
      </c>
      <c r="H100" s="56">
        <f t="shared" si="0"/>
        <v>1486.9969999999998</v>
      </c>
      <c r="I100" s="57">
        <f t="shared" si="1"/>
        <v>0</v>
      </c>
      <c r="J100" s="97" t="s">
        <v>535</v>
      </c>
      <c r="K100" s="5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21" customHeight="1">
      <c r="A101" s="91" t="s">
        <v>60</v>
      </c>
      <c r="B101" s="91" t="s">
        <v>22</v>
      </c>
      <c r="C101" s="91" t="s">
        <v>142</v>
      </c>
      <c r="D101" s="92" t="s">
        <v>143</v>
      </c>
      <c r="E101" s="93" t="s">
        <v>414</v>
      </c>
      <c r="F101" s="55">
        <v>0</v>
      </c>
      <c r="G101" s="56">
        <v>127.87</v>
      </c>
      <c r="H101" s="56">
        <f t="shared" si="0"/>
        <v>156.00140000000002</v>
      </c>
      <c r="I101" s="57">
        <f t="shared" si="1"/>
        <v>0</v>
      </c>
      <c r="J101" s="97" t="s">
        <v>535</v>
      </c>
      <c r="K101" s="5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21" customHeight="1">
      <c r="A102" s="91" t="s">
        <v>60</v>
      </c>
      <c r="B102" s="91" t="s">
        <v>22</v>
      </c>
      <c r="C102" s="91" t="s">
        <v>144</v>
      </c>
      <c r="D102" s="92" t="s">
        <v>145</v>
      </c>
      <c r="E102" s="93" t="s">
        <v>415</v>
      </c>
      <c r="F102" s="55">
        <v>0</v>
      </c>
      <c r="G102" s="56">
        <v>194.26</v>
      </c>
      <c r="H102" s="56">
        <f t="shared" si="0"/>
        <v>236.99719999999999</v>
      </c>
      <c r="I102" s="57">
        <f t="shared" si="1"/>
        <v>0</v>
      </c>
      <c r="J102" s="97" t="s">
        <v>535</v>
      </c>
      <c r="K102" s="5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21" customHeight="1">
      <c r="A103" s="91" t="s">
        <v>60</v>
      </c>
      <c r="B103" s="91" t="s">
        <v>22</v>
      </c>
      <c r="C103" s="91" t="s">
        <v>146</v>
      </c>
      <c r="D103" s="92" t="s">
        <v>147</v>
      </c>
      <c r="E103" s="93" t="s">
        <v>410</v>
      </c>
      <c r="F103" s="55">
        <v>0</v>
      </c>
      <c r="G103" s="56">
        <v>242.62</v>
      </c>
      <c r="H103" s="56">
        <f t="shared" si="0"/>
        <v>295.99639999999999</v>
      </c>
      <c r="I103" s="57">
        <f t="shared" si="1"/>
        <v>0</v>
      </c>
      <c r="J103" s="97" t="s">
        <v>535</v>
      </c>
      <c r="K103" s="5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21" customHeight="1">
      <c r="A104" s="91" t="s">
        <v>60</v>
      </c>
      <c r="B104" s="91" t="s">
        <v>22</v>
      </c>
      <c r="C104" s="91" t="s">
        <v>148</v>
      </c>
      <c r="D104" s="92" t="s">
        <v>403</v>
      </c>
      <c r="E104" s="93" t="s">
        <v>411</v>
      </c>
      <c r="F104" s="55">
        <v>0</v>
      </c>
      <c r="G104" s="56">
        <v>270.49</v>
      </c>
      <c r="H104" s="56">
        <f t="shared" si="0"/>
        <v>329.99779999999998</v>
      </c>
      <c r="I104" s="57">
        <f t="shared" ref="I104:I190" si="2">F104*H104</f>
        <v>0</v>
      </c>
      <c r="J104" s="97" t="s">
        <v>535</v>
      </c>
      <c r="K104" s="5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21" customHeight="1">
      <c r="A105" s="91" t="s">
        <v>60</v>
      </c>
      <c r="B105" s="91" t="s">
        <v>22</v>
      </c>
      <c r="C105" s="91" t="s">
        <v>149</v>
      </c>
      <c r="D105" s="92" t="s">
        <v>150</v>
      </c>
      <c r="E105" s="93" t="s">
        <v>412</v>
      </c>
      <c r="F105" s="55">
        <v>0</v>
      </c>
      <c r="G105" s="56">
        <v>270.49</v>
      </c>
      <c r="H105" s="56">
        <f t="shared" si="0"/>
        <v>329.99779999999998</v>
      </c>
      <c r="I105" s="57">
        <f t="shared" si="2"/>
        <v>0</v>
      </c>
      <c r="J105" s="97" t="s">
        <v>535</v>
      </c>
      <c r="K105" s="5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21" customHeight="1">
      <c r="A106" s="91" t="s">
        <v>60</v>
      </c>
      <c r="B106" s="91" t="s">
        <v>22</v>
      </c>
      <c r="C106" s="91" t="s">
        <v>151</v>
      </c>
      <c r="D106" s="92" t="s">
        <v>152</v>
      </c>
      <c r="E106" s="93" t="s">
        <v>416</v>
      </c>
      <c r="F106" s="55">
        <v>0</v>
      </c>
      <c r="G106" s="56">
        <v>270.49</v>
      </c>
      <c r="H106" s="56">
        <f t="shared" si="0"/>
        <v>329.99779999999998</v>
      </c>
      <c r="I106" s="57">
        <f t="shared" si="2"/>
        <v>0</v>
      </c>
      <c r="J106" s="97" t="s">
        <v>535</v>
      </c>
      <c r="K106" s="5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21" customHeight="1">
      <c r="A107" s="61" t="s">
        <v>60</v>
      </c>
      <c r="B107" s="61" t="s">
        <v>22</v>
      </c>
      <c r="C107" s="61" t="s">
        <v>153</v>
      </c>
      <c r="D107" s="62" t="s">
        <v>402</v>
      </c>
      <c r="E107" s="62" t="s">
        <v>75</v>
      </c>
      <c r="F107" s="55">
        <v>0</v>
      </c>
      <c r="G107" s="56">
        <v>321.31</v>
      </c>
      <c r="H107" s="56">
        <f t="shared" si="0"/>
        <v>391.9982</v>
      </c>
      <c r="I107" s="57">
        <f t="shared" si="2"/>
        <v>0</v>
      </c>
      <c r="J107" s="97" t="s">
        <v>535</v>
      </c>
      <c r="K107" s="5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21" customHeight="1">
      <c r="A108" s="61" t="s">
        <v>60</v>
      </c>
      <c r="B108" s="61" t="s">
        <v>22</v>
      </c>
      <c r="C108" s="61" t="s">
        <v>154</v>
      </c>
      <c r="D108" s="62" t="s">
        <v>155</v>
      </c>
      <c r="E108" s="62" t="s">
        <v>78</v>
      </c>
      <c r="F108" s="55">
        <v>0</v>
      </c>
      <c r="G108" s="56">
        <v>507.38</v>
      </c>
      <c r="H108" s="56">
        <f t="shared" si="0"/>
        <v>619.00360000000001</v>
      </c>
      <c r="I108" s="57">
        <f t="shared" si="2"/>
        <v>0</v>
      </c>
      <c r="J108" s="97" t="s">
        <v>535</v>
      </c>
      <c r="K108" s="5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21" customHeight="1">
      <c r="A109" s="61" t="s">
        <v>60</v>
      </c>
      <c r="B109" s="61" t="s">
        <v>22</v>
      </c>
      <c r="C109" s="61" t="s">
        <v>156</v>
      </c>
      <c r="D109" s="62" t="s">
        <v>407</v>
      </c>
      <c r="E109" s="62" t="s">
        <v>81</v>
      </c>
      <c r="F109" s="55">
        <v>0</v>
      </c>
      <c r="G109" s="56">
        <v>666.39</v>
      </c>
      <c r="H109" s="56">
        <f t="shared" si="0"/>
        <v>812.99579999999992</v>
      </c>
      <c r="I109" s="57">
        <f t="shared" si="2"/>
        <v>0</v>
      </c>
      <c r="J109" s="97" t="s">
        <v>535</v>
      </c>
      <c r="K109" s="5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21" customHeight="1">
      <c r="A110" s="61" t="s">
        <v>60</v>
      </c>
      <c r="B110" s="61" t="s">
        <v>22</v>
      </c>
      <c r="C110" s="61" t="s">
        <v>157</v>
      </c>
      <c r="D110" s="62" t="s">
        <v>158</v>
      </c>
      <c r="E110" s="62" t="s">
        <v>84</v>
      </c>
      <c r="F110" s="55">
        <v>0</v>
      </c>
      <c r="G110" s="56">
        <v>773.77</v>
      </c>
      <c r="H110" s="56">
        <f t="shared" si="0"/>
        <v>943.99939999999992</v>
      </c>
      <c r="I110" s="57">
        <f t="shared" si="2"/>
        <v>0</v>
      </c>
      <c r="J110" s="97" t="s">
        <v>535</v>
      </c>
      <c r="K110" s="5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21" customHeight="1">
      <c r="A111" s="61" t="s">
        <v>60</v>
      </c>
      <c r="B111" s="61" t="s">
        <v>22</v>
      </c>
      <c r="C111" s="61" t="s">
        <v>159</v>
      </c>
      <c r="D111" s="62" t="s">
        <v>160</v>
      </c>
      <c r="E111" s="62" t="s">
        <v>87</v>
      </c>
      <c r="F111" s="55">
        <v>0</v>
      </c>
      <c r="G111" s="56">
        <v>773.77</v>
      </c>
      <c r="H111" s="56">
        <f t="shared" si="0"/>
        <v>943.99939999999992</v>
      </c>
      <c r="I111" s="57">
        <f t="shared" si="2"/>
        <v>0</v>
      </c>
      <c r="J111" s="97" t="s">
        <v>535</v>
      </c>
      <c r="K111" s="5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21" customHeight="1">
      <c r="A112" s="61" t="s">
        <v>60</v>
      </c>
      <c r="B112" s="61" t="s">
        <v>22</v>
      </c>
      <c r="C112" s="61" t="s">
        <v>161</v>
      </c>
      <c r="D112" s="62" t="s">
        <v>162</v>
      </c>
      <c r="E112" s="62" t="s">
        <v>90</v>
      </c>
      <c r="F112" s="55">
        <v>0</v>
      </c>
      <c r="G112" s="56">
        <v>773.77</v>
      </c>
      <c r="H112" s="56">
        <f t="shared" si="0"/>
        <v>943.99939999999992</v>
      </c>
      <c r="I112" s="57">
        <f t="shared" si="2"/>
        <v>0</v>
      </c>
      <c r="J112" s="97" t="s">
        <v>535</v>
      </c>
      <c r="K112" s="5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21" customHeight="1">
      <c r="A113" s="61" t="s">
        <v>60</v>
      </c>
      <c r="B113" s="61" t="s">
        <v>22</v>
      </c>
      <c r="C113" s="61" t="s">
        <v>163</v>
      </c>
      <c r="D113" s="62" t="s">
        <v>164</v>
      </c>
      <c r="E113" s="62" t="s">
        <v>93</v>
      </c>
      <c r="F113" s="55">
        <v>0</v>
      </c>
      <c r="G113" s="56">
        <v>480.33</v>
      </c>
      <c r="H113" s="56">
        <f t="shared" si="0"/>
        <v>586.00260000000003</v>
      </c>
      <c r="I113" s="57">
        <f t="shared" si="2"/>
        <v>0</v>
      </c>
      <c r="J113" s="97" t="s">
        <v>535</v>
      </c>
      <c r="K113" s="5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21" customHeight="1">
      <c r="A114" s="61" t="s">
        <v>60</v>
      </c>
      <c r="B114" s="61" t="s">
        <v>22</v>
      </c>
      <c r="C114" s="61" t="s">
        <v>165</v>
      </c>
      <c r="D114" s="62" t="s">
        <v>166</v>
      </c>
      <c r="E114" s="62" t="s">
        <v>96</v>
      </c>
      <c r="F114" s="55">
        <v>0</v>
      </c>
      <c r="G114" s="56">
        <v>777.05</v>
      </c>
      <c r="H114" s="56">
        <f t="shared" si="0"/>
        <v>948.00099999999998</v>
      </c>
      <c r="I114" s="57">
        <f t="shared" si="2"/>
        <v>0</v>
      </c>
      <c r="J114" s="97" t="s">
        <v>535</v>
      </c>
      <c r="K114" s="5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21" customHeight="1">
      <c r="A115" s="61" t="s">
        <v>60</v>
      </c>
      <c r="B115" s="61" t="s">
        <v>22</v>
      </c>
      <c r="C115" s="61" t="s">
        <v>167</v>
      </c>
      <c r="D115" s="62" t="s">
        <v>168</v>
      </c>
      <c r="E115" s="62" t="s">
        <v>99</v>
      </c>
      <c r="F115" s="55">
        <v>0</v>
      </c>
      <c r="G115" s="56">
        <v>1020.49</v>
      </c>
      <c r="H115" s="56">
        <f t="shared" si="0"/>
        <v>1244.9978000000001</v>
      </c>
      <c r="I115" s="57">
        <f t="shared" si="2"/>
        <v>0</v>
      </c>
      <c r="J115" s="97" t="s">
        <v>535</v>
      </c>
      <c r="K115" s="5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21" customHeight="1">
      <c r="A116" s="61" t="s">
        <v>60</v>
      </c>
      <c r="B116" s="61" t="s">
        <v>22</v>
      </c>
      <c r="C116" s="61" t="s">
        <v>169</v>
      </c>
      <c r="D116" s="62" t="s">
        <v>170</v>
      </c>
      <c r="E116" s="62" t="s">
        <v>102</v>
      </c>
      <c r="F116" s="55">
        <v>0</v>
      </c>
      <c r="G116" s="56">
        <v>1198.3599999999999</v>
      </c>
      <c r="H116" s="56">
        <f t="shared" si="0"/>
        <v>1461.9991999999997</v>
      </c>
      <c r="I116" s="57">
        <f t="shared" si="2"/>
        <v>0</v>
      </c>
      <c r="J116" s="97" t="s">
        <v>535</v>
      </c>
      <c r="K116" s="5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21" customHeight="1">
      <c r="A117" s="61" t="s">
        <v>60</v>
      </c>
      <c r="B117" s="61" t="s">
        <v>22</v>
      </c>
      <c r="C117" s="61" t="s">
        <v>171</v>
      </c>
      <c r="D117" s="62" t="s">
        <v>172</v>
      </c>
      <c r="E117" s="62" t="s">
        <v>105</v>
      </c>
      <c r="F117" s="55">
        <v>0</v>
      </c>
      <c r="G117" s="56">
        <v>1198.3599999999999</v>
      </c>
      <c r="H117" s="56">
        <f t="shared" si="0"/>
        <v>1461.9991999999997</v>
      </c>
      <c r="I117" s="57">
        <f t="shared" si="2"/>
        <v>0</v>
      </c>
      <c r="J117" s="97" t="s">
        <v>535</v>
      </c>
      <c r="K117" s="5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21" customHeight="1">
      <c r="A118" s="61" t="s">
        <v>60</v>
      </c>
      <c r="B118" s="61" t="s">
        <v>22</v>
      </c>
      <c r="C118" s="61" t="s">
        <v>173</v>
      </c>
      <c r="D118" s="62" t="s">
        <v>174</v>
      </c>
      <c r="E118" s="62" t="s">
        <v>108</v>
      </c>
      <c r="F118" s="55">
        <v>0</v>
      </c>
      <c r="G118" s="56">
        <v>1198.3599999999999</v>
      </c>
      <c r="H118" s="56">
        <f t="shared" si="0"/>
        <v>1461.9991999999997</v>
      </c>
      <c r="I118" s="57">
        <f t="shared" si="2"/>
        <v>0</v>
      </c>
      <c r="J118" s="97" t="s">
        <v>535</v>
      </c>
      <c r="K118" s="5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21" customHeight="1">
      <c r="A119" s="61" t="s">
        <v>60</v>
      </c>
      <c r="B119" s="61" t="s">
        <v>22</v>
      </c>
      <c r="C119" s="61" t="s">
        <v>175</v>
      </c>
      <c r="D119" s="62" t="s">
        <v>176</v>
      </c>
      <c r="E119" s="62" t="s">
        <v>111</v>
      </c>
      <c r="F119" s="55">
        <v>0</v>
      </c>
      <c r="G119" s="56">
        <v>614.75</v>
      </c>
      <c r="H119" s="56">
        <f t="shared" si="0"/>
        <v>749.995</v>
      </c>
      <c r="I119" s="57">
        <f t="shared" si="2"/>
        <v>0</v>
      </c>
      <c r="J119" s="97" t="s">
        <v>535</v>
      </c>
      <c r="K119" s="5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21" customHeight="1">
      <c r="A120" s="61" t="s">
        <v>60</v>
      </c>
      <c r="B120" s="61" t="s">
        <v>22</v>
      </c>
      <c r="C120" s="61" t="s">
        <v>177</v>
      </c>
      <c r="D120" s="62" t="s">
        <v>178</v>
      </c>
      <c r="E120" s="62" t="s">
        <v>114</v>
      </c>
      <c r="F120" s="55">
        <v>0</v>
      </c>
      <c r="G120" s="56">
        <v>990.16</v>
      </c>
      <c r="H120" s="56">
        <f t="shared" si="0"/>
        <v>1207.9951999999998</v>
      </c>
      <c r="I120" s="57">
        <f t="shared" si="2"/>
        <v>0</v>
      </c>
      <c r="J120" s="97" t="s">
        <v>535</v>
      </c>
      <c r="K120" s="5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21" customHeight="1">
      <c r="A121" s="61" t="s">
        <v>60</v>
      </c>
      <c r="B121" s="61" t="s">
        <v>22</v>
      </c>
      <c r="C121" s="61" t="s">
        <v>179</v>
      </c>
      <c r="D121" s="62" t="s">
        <v>180</v>
      </c>
      <c r="E121" s="62" t="s">
        <v>117</v>
      </c>
      <c r="F121" s="55">
        <v>0</v>
      </c>
      <c r="G121" s="56">
        <v>1321.31</v>
      </c>
      <c r="H121" s="56">
        <f t="shared" si="0"/>
        <v>1611.9982</v>
      </c>
      <c r="I121" s="57">
        <f t="shared" si="2"/>
        <v>0</v>
      </c>
      <c r="J121" s="97" t="s">
        <v>535</v>
      </c>
      <c r="K121" s="5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21" customHeight="1">
      <c r="A122" s="61" t="s">
        <v>60</v>
      </c>
      <c r="B122" s="61" t="s">
        <v>22</v>
      </c>
      <c r="C122" s="61" t="s">
        <v>181</v>
      </c>
      <c r="D122" s="62" t="s">
        <v>182</v>
      </c>
      <c r="E122" s="62" t="s">
        <v>119</v>
      </c>
      <c r="F122" s="55">
        <v>0</v>
      </c>
      <c r="G122" s="56">
        <v>1544.26</v>
      </c>
      <c r="H122" s="56">
        <f t="shared" si="0"/>
        <v>1883.9972</v>
      </c>
      <c r="I122" s="57">
        <f t="shared" si="2"/>
        <v>0</v>
      </c>
      <c r="J122" s="97" t="s">
        <v>535</v>
      </c>
      <c r="K122" s="5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21" customHeight="1">
      <c r="A123" s="61" t="s">
        <v>60</v>
      </c>
      <c r="B123" s="61" t="s">
        <v>22</v>
      </c>
      <c r="C123" s="61" t="s">
        <v>183</v>
      </c>
      <c r="D123" s="62" t="s">
        <v>184</v>
      </c>
      <c r="E123" s="62" t="s">
        <v>121</v>
      </c>
      <c r="F123" s="55">
        <v>0</v>
      </c>
      <c r="G123" s="56">
        <v>1544.26</v>
      </c>
      <c r="H123" s="56">
        <f t="shared" si="0"/>
        <v>1883.9972</v>
      </c>
      <c r="I123" s="57">
        <f t="shared" si="2"/>
        <v>0</v>
      </c>
      <c r="J123" s="97" t="s">
        <v>535</v>
      </c>
      <c r="K123" s="5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21" customHeight="1">
      <c r="A124" s="61" t="s">
        <v>60</v>
      </c>
      <c r="B124" s="61" t="s">
        <v>22</v>
      </c>
      <c r="C124" s="61" t="s">
        <v>185</v>
      </c>
      <c r="D124" s="62" t="s">
        <v>186</v>
      </c>
      <c r="E124" s="62" t="s">
        <v>123</v>
      </c>
      <c r="F124" s="55">
        <v>0</v>
      </c>
      <c r="G124" s="56">
        <v>1544.26</v>
      </c>
      <c r="H124" s="56">
        <f t="shared" si="0"/>
        <v>1883.9972</v>
      </c>
      <c r="I124" s="57">
        <f t="shared" si="2"/>
        <v>0</v>
      </c>
      <c r="J124" s="97" t="s">
        <v>535</v>
      </c>
      <c r="K124" s="5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21" customHeight="1">
      <c r="A125" s="61" t="s">
        <v>60</v>
      </c>
      <c r="B125" s="61" t="s">
        <v>22</v>
      </c>
      <c r="C125" s="61" t="s">
        <v>187</v>
      </c>
      <c r="D125" s="62" t="s">
        <v>188</v>
      </c>
      <c r="E125" s="62" t="s">
        <v>126</v>
      </c>
      <c r="F125" s="55">
        <v>0</v>
      </c>
      <c r="G125" s="56">
        <v>648.42999999999995</v>
      </c>
      <c r="H125" s="56">
        <f t="shared" si="0"/>
        <v>791.08459999999991</v>
      </c>
      <c r="I125" s="57">
        <f t="shared" si="2"/>
        <v>0</v>
      </c>
      <c r="J125" s="97" t="s">
        <v>535</v>
      </c>
      <c r="K125" s="5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21" customHeight="1">
      <c r="A126" s="61" t="s">
        <v>60</v>
      </c>
      <c r="B126" s="61" t="s">
        <v>22</v>
      </c>
      <c r="C126" s="61" t="s">
        <v>189</v>
      </c>
      <c r="D126" s="62" t="s">
        <v>190</v>
      </c>
      <c r="E126" s="62" t="s">
        <v>129</v>
      </c>
      <c r="F126" s="55">
        <v>0</v>
      </c>
      <c r="G126" s="56">
        <v>1122.1300000000001</v>
      </c>
      <c r="H126" s="56">
        <f t="shared" si="0"/>
        <v>1368.9986000000001</v>
      </c>
      <c r="I126" s="57">
        <f t="shared" si="2"/>
        <v>0</v>
      </c>
      <c r="J126" s="97" t="s">
        <v>535</v>
      </c>
      <c r="K126" s="5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21" customHeight="1">
      <c r="A127" s="61" t="s">
        <v>60</v>
      </c>
      <c r="B127" s="61" t="s">
        <v>22</v>
      </c>
      <c r="C127" s="61" t="s">
        <v>191</v>
      </c>
      <c r="D127" s="62" t="s">
        <v>192</v>
      </c>
      <c r="E127" s="62" t="s">
        <v>132</v>
      </c>
      <c r="F127" s="55">
        <v>0</v>
      </c>
      <c r="G127" s="56">
        <v>1490.16</v>
      </c>
      <c r="H127" s="56">
        <f t="shared" si="0"/>
        <v>1817.9952000000001</v>
      </c>
      <c r="I127" s="57">
        <f t="shared" si="2"/>
        <v>0</v>
      </c>
      <c r="J127" s="97" t="s">
        <v>535</v>
      </c>
      <c r="K127" s="5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21" customHeight="1">
      <c r="A128" s="61" t="s">
        <v>60</v>
      </c>
      <c r="B128" s="61" t="s">
        <v>22</v>
      </c>
      <c r="C128" s="61" t="s">
        <v>193</v>
      </c>
      <c r="D128" s="62" t="s">
        <v>194</v>
      </c>
      <c r="E128" s="62" t="s">
        <v>135</v>
      </c>
      <c r="F128" s="55">
        <v>0</v>
      </c>
      <c r="G128" s="56">
        <v>1773.77</v>
      </c>
      <c r="H128" s="56">
        <f t="shared" si="0"/>
        <v>2163.9994000000002</v>
      </c>
      <c r="I128" s="57">
        <f t="shared" si="2"/>
        <v>0</v>
      </c>
      <c r="J128" s="97" t="s">
        <v>535</v>
      </c>
      <c r="K128" s="5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21" customHeight="1">
      <c r="A129" s="61" t="s">
        <v>60</v>
      </c>
      <c r="B129" s="61" t="s">
        <v>22</v>
      </c>
      <c r="C129" s="61" t="s">
        <v>195</v>
      </c>
      <c r="D129" s="62" t="s">
        <v>196</v>
      </c>
      <c r="E129" s="62" t="s">
        <v>138</v>
      </c>
      <c r="F129" s="55">
        <v>0</v>
      </c>
      <c r="G129" s="56">
        <v>1773.77</v>
      </c>
      <c r="H129" s="56">
        <f t="shared" si="0"/>
        <v>2163.9994000000002</v>
      </c>
      <c r="I129" s="57">
        <f t="shared" si="2"/>
        <v>0</v>
      </c>
      <c r="J129" s="97" t="s">
        <v>535</v>
      </c>
      <c r="K129" s="5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21" customHeight="1">
      <c r="A130" s="61" t="s">
        <v>60</v>
      </c>
      <c r="B130" s="61" t="s">
        <v>22</v>
      </c>
      <c r="C130" s="61" t="s">
        <v>197</v>
      </c>
      <c r="D130" s="62" t="s">
        <v>198</v>
      </c>
      <c r="E130" s="62" t="s">
        <v>141</v>
      </c>
      <c r="F130" s="55">
        <v>0</v>
      </c>
      <c r="G130" s="56">
        <v>1773.77</v>
      </c>
      <c r="H130" s="56">
        <f t="shared" si="0"/>
        <v>2163.9994000000002</v>
      </c>
      <c r="I130" s="57">
        <f t="shared" si="2"/>
        <v>0</v>
      </c>
      <c r="J130" s="97" t="s">
        <v>535</v>
      </c>
      <c r="K130" s="5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21" customHeight="1">
      <c r="A131" s="110" t="s">
        <v>60</v>
      </c>
      <c r="B131" s="110" t="s">
        <v>22</v>
      </c>
      <c r="C131" s="110" t="s">
        <v>199</v>
      </c>
      <c r="D131" s="111" t="s">
        <v>200</v>
      </c>
      <c r="E131" s="111" t="s">
        <v>469</v>
      </c>
      <c r="F131" s="55">
        <v>0</v>
      </c>
      <c r="G131" s="56">
        <v>243.44</v>
      </c>
      <c r="H131" s="56">
        <f t="shared" si="0"/>
        <v>296.99680000000001</v>
      </c>
      <c r="I131" s="57">
        <f t="shared" si="2"/>
        <v>0</v>
      </c>
      <c r="J131" s="97" t="s">
        <v>536</v>
      </c>
      <c r="K131" s="5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21" customHeight="1">
      <c r="A132" s="110" t="s">
        <v>60</v>
      </c>
      <c r="B132" s="110" t="s">
        <v>22</v>
      </c>
      <c r="C132" s="110" t="s">
        <v>201</v>
      </c>
      <c r="D132" s="111" t="s">
        <v>202</v>
      </c>
      <c r="E132" s="111" t="s">
        <v>469</v>
      </c>
      <c r="F132" s="55">
        <v>0</v>
      </c>
      <c r="G132" s="56">
        <v>314.75</v>
      </c>
      <c r="H132" s="56">
        <f t="shared" si="0"/>
        <v>383.995</v>
      </c>
      <c r="I132" s="57">
        <f t="shared" si="2"/>
        <v>0</v>
      </c>
      <c r="J132" s="97" t="s">
        <v>536</v>
      </c>
      <c r="K132" s="5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21" customHeight="1">
      <c r="A133" s="110" t="s">
        <v>60</v>
      </c>
      <c r="B133" s="110" t="s">
        <v>22</v>
      </c>
      <c r="C133" s="110" t="s">
        <v>203</v>
      </c>
      <c r="D133" s="111" t="s">
        <v>204</v>
      </c>
      <c r="E133" s="111" t="s">
        <v>469</v>
      </c>
      <c r="F133" s="55">
        <v>0</v>
      </c>
      <c r="G133" s="56">
        <v>367.21</v>
      </c>
      <c r="H133" s="56">
        <f t="shared" si="0"/>
        <v>447.99619999999999</v>
      </c>
      <c r="I133" s="57">
        <f t="shared" si="2"/>
        <v>0</v>
      </c>
      <c r="J133" s="97" t="s">
        <v>536</v>
      </c>
      <c r="K133" s="5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21" customHeight="1">
      <c r="A134" s="110" t="s">
        <v>60</v>
      </c>
      <c r="B134" s="110" t="s">
        <v>22</v>
      </c>
      <c r="C134" s="110" t="s">
        <v>205</v>
      </c>
      <c r="D134" s="111" t="s">
        <v>206</v>
      </c>
      <c r="E134" s="111" t="s">
        <v>469</v>
      </c>
      <c r="F134" s="55">
        <v>0</v>
      </c>
      <c r="G134" s="56">
        <v>367.21</v>
      </c>
      <c r="H134" s="56">
        <f t="shared" si="0"/>
        <v>447.99619999999999</v>
      </c>
      <c r="I134" s="57">
        <f t="shared" si="2"/>
        <v>0</v>
      </c>
      <c r="J134" s="97" t="s">
        <v>536</v>
      </c>
      <c r="K134" s="5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21" customHeight="1">
      <c r="A135" s="110" t="s">
        <v>60</v>
      </c>
      <c r="B135" s="110" t="s">
        <v>22</v>
      </c>
      <c r="C135" s="110" t="s">
        <v>207</v>
      </c>
      <c r="D135" s="111" t="s">
        <v>208</v>
      </c>
      <c r="E135" s="111" t="s">
        <v>469</v>
      </c>
      <c r="F135" s="55">
        <v>0</v>
      </c>
      <c r="G135" s="56">
        <v>367.21</v>
      </c>
      <c r="H135" s="56">
        <f t="shared" si="0"/>
        <v>447.99619999999999</v>
      </c>
      <c r="I135" s="57">
        <f t="shared" si="2"/>
        <v>0</v>
      </c>
      <c r="J135" s="97" t="s">
        <v>536</v>
      </c>
      <c r="K135" s="5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21" customHeight="1">
      <c r="A136" s="108" t="s">
        <v>60</v>
      </c>
      <c r="B136" s="108" t="s">
        <v>22</v>
      </c>
      <c r="C136" s="108" t="s">
        <v>422</v>
      </c>
      <c r="D136" s="109" t="s">
        <v>210</v>
      </c>
      <c r="E136" s="109" t="s">
        <v>420</v>
      </c>
      <c r="F136" s="55">
        <v>0</v>
      </c>
      <c r="G136" s="56">
        <v>57.38</v>
      </c>
      <c r="H136" s="56">
        <f t="shared" si="0"/>
        <v>70.003600000000006</v>
      </c>
      <c r="I136" s="57">
        <f t="shared" si="2"/>
        <v>0</v>
      </c>
      <c r="J136" s="97" t="s">
        <v>537</v>
      </c>
      <c r="K136" s="5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21" customHeight="1">
      <c r="A137" s="63" t="s">
        <v>60</v>
      </c>
      <c r="B137" s="63" t="s">
        <v>22</v>
      </c>
      <c r="C137" s="63" t="s">
        <v>209</v>
      </c>
      <c r="D137" s="64" t="s">
        <v>210</v>
      </c>
      <c r="E137" s="64" t="s">
        <v>211</v>
      </c>
      <c r="F137" s="55">
        <v>0</v>
      </c>
      <c r="G137" s="56">
        <v>109.02</v>
      </c>
      <c r="H137" s="56">
        <f t="shared" si="0"/>
        <v>133.0044</v>
      </c>
      <c r="I137" s="57">
        <f t="shared" si="2"/>
        <v>0</v>
      </c>
      <c r="J137" s="97" t="s">
        <v>537</v>
      </c>
      <c r="K137" s="5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21" customHeight="1">
      <c r="A138" s="63" t="s">
        <v>60</v>
      </c>
      <c r="B138" s="63" t="s">
        <v>22</v>
      </c>
      <c r="C138" s="63" t="s">
        <v>212</v>
      </c>
      <c r="D138" s="64" t="s">
        <v>213</v>
      </c>
      <c r="E138" s="64" t="s">
        <v>214</v>
      </c>
      <c r="F138" s="55">
        <v>0</v>
      </c>
      <c r="G138" s="56">
        <v>144.26</v>
      </c>
      <c r="H138" s="56">
        <f t="shared" si="0"/>
        <v>175.99719999999999</v>
      </c>
      <c r="I138" s="57">
        <f t="shared" si="2"/>
        <v>0</v>
      </c>
      <c r="J138" s="97" t="s">
        <v>537</v>
      </c>
      <c r="K138" s="5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21" customHeight="1">
      <c r="A139" s="63" t="s">
        <v>60</v>
      </c>
      <c r="B139" s="63" t="s">
        <v>22</v>
      </c>
      <c r="C139" s="63" t="s">
        <v>215</v>
      </c>
      <c r="D139" s="64" t="s">
        <v>216</v>
      </c>
      <c r="E139" s="64" t="s">
        <v>217</v>
      </c>
      <c r="F139" s="55">
        <v>0</v>
      </c>
      <c r="G139" s="56">
        <v>181.15</v>
      </c>
      <c r="H139" s="56">
        <f t="shared" si="0"/>
        <v>221.00300000000001</v>
      </c>
      <c r="I139" s="57">
        <f t="shared" si="2"/>
        <v>0</v>
      </c>
      <c r="J139" s="97" t="s">
        <v>537</v>
      </c>
      <c r="K139" s="5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21" customHeight="1">
      <c r="A140" s="63" t="s">
        <v>60</v>
      </c>
      <c r="B140" s="63" t="s">
        <v>22</v>
      </c>
      <c r="C140" s="63" t="s">
        <v>218</v>
      </c>
      <c r="D140" s="64" t="s">
        <v>219</v>
      </c>
      <c r="E140" s="64" t="s">
        <v>220</v>
      </c>
      <c r="F140" s="55">
        <v>0</v>
      </c>
      <c r="G140" s="56">
        <v>197.54</v>
      </c>
      <c r="H140" s="56">
        <f t="shared" si="0"/>
        <v>240.99879999999999</v>
      </c>
      <c r="I140" s="57">
        <f t="shared" si="2"/>
        <v>0</v>
      </c>
      <c r="J140" s="97" t="s">
        <v>537</v>
      </c>
      <c r="K140" s="5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21" customHeight="1">
      <c r="A141" s="108" t="s">
        <v>60</v>
      </c>
      <c r="B141" s="108" t="s">
        <v>22</v>
      </c>
      <c r="C141" s="108" t="s">
        <v>423</v>
      </c>
      <c r="D141" s="109" t="s">
        <v>222</v>
      </c>
      <c r="E141" s="109" t="s">
        <v>421</v>
      </c>
      <c r="F141" s="55">
        <v>0</v>
      </c>
      <c r="G141" s="56">
        <v>81.150000000000006</v>
      </c>
      <c r="H141" s="56">
        <f t="shared" ref="H141" si="3">G141+(G141*0.22)</f>
        <v>99.003000000000014</v>
      </c>
      <c r="I141" s="57">
        <f t="shared" ref="I141" si="4">F141*H141</f>
        <v>0</v>
      </c>
      <c r="J141" s="97" t="s">
        <v>537</v>
      </c>
      <c r="K141" s="5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21" customHeight="1">
      <c r="A142" s="63" t="s">
        <v>60</v>
      </c>
      <c r="B142" s="63" t="s">
        <v>22</v>
      </c>
      <c r="C142" s="63" t="s">
        <v>221</v>
      </c>
      <c r="D142" s="64" t="s">
        <v>222</v>
      </c>
      <c r="E142" s="64" t="s">
        <v>211</v>
      </c>
      <c r="F142" s="55">
        <v>0</v>
      </c>
      <c r="G142" s="56">
        <v>151.63999999999999</v>
      </c>
      <c r="H142" s="56">
        <f t="shared" si="0"/>
        <v>185.00079999999997</v>
      </c>
      <c r="I142" s="57">
        <f t="shared" si="2"/>
        <v>0</v>
      </c>
      <c r="J142" s="97" t="s">
        <v>537</v>
      </c>
      <c r="K142" s="5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21" customHeight="1">
      <c r="A143" s="63" t="s">
        <v>60</v>
      </c>
      <c r="B143" s="63" t="s">
        <v>22</v>
      </c>
      <c r="C143" s="63" t="s">
        <v>223</v>
      </c>
      <c r="D143" s="64" t="s">
        <v>224</v>
      </c>
      <c r="E143" s="64" t="s">
        <v>214</v>
      </c>
      <c r="F143" s="55">
        <v>0</v>
      </c>
      <c r="G143" s="56">
        <v>195.9</v>
      </c>
      <c r="H143" s="56">
        <f t="shared" si="0"/>
        <v>238.99799999999999</v>
      </c>
      <c r="I143" s="57">
        <f t="shared" si="2"/>
        <v>0</v>
      </c>
      <c r="J143" s="97" t="s">
        <v>537</v>
      </c>
      <c r="K143" s="5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21" customHeight="1">
      <c r="A144" s="63" t="s">
        <v>60</v>
      </c>
      <c r="B144" s="63" t="s">
        <v>22</v>
      </c>
      <c r="C144" s="63" t="s">
        <v>225</v>
      </c>
      <c r="D144" s="64" t="s">
        <v>226</v>
      </c>
      <c r="E144" s="64" t="s">
        <v>217</v>
      </c>
      <c r="F144" s="55">
        <v>0</v>
      </c>
      <c r="G144" s="56">
        <v>232.79</v>
      </c>
      <c r="H144" s="56">
        <f t="shared" si="0"/>
        <v>284.00380000000001</v>
      </c>
      <c r="I144" s="57">
        <f t="shared" si="2"/>
        <v>0</v>
      </c>
      <c r="J144" s="97" t="s">
        <v>537</v>
      </c>
      <c r="K144" s="5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21" customHeight="1">
      <c r="A145" s="63" t="s">
        <v>60</v>
      </c>
      <c r="B145" s="63" t="s">
        <v>22</v>
      </c>
      <c r="C145" s="63" t="s">
        <v>227</v>
      </c>
      <c r="D145" s="64" t="s">
        <v>228</v>
      </c>
      <c r="E145" s="64" t="s">
        <v>220</v>
      </c>
      <c r="F145" s="55">
        <v>0</v>
      </c>
      <c r="G145" s="56">
        <v>254.1</v>
      </c>
      <c r="H145" s="56">
        <f t="shared" si="0"/>
        <v>310.00200000000001</v>
      </c>
      <c r="I145" s="57">
        <f t="shared" si="2"/>
        <v>0</v>
      </c>
      <c r="J145" s="97" t="s">
        <v>537</v>
      </c>
      <c r="K145" s="5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21" customHeight="1">
      <c r="A146" s="91" t="s">
        <v>60</v>
      </c>
      <c r="B146" s="91" t="s">
        <v>22</v>
      </c>
      <c r="C146" s="91" t="s">
        <v>237</v>
      </c>
      <c r="D146" s="92" t="s">
        <v>238</v>
      </c>
      <c r="E146" s="93" t="s">
        <v>414</v>
      </c>
      <c r="F146" s="55">
        <v>0</v>
      </c>
      <c r="G146" s="56">
        <v>140.97999999999999</v>
      </c>
      <c r="H146" s="56">
        <f t="shared" si="0"/>
        <v>171.9956</v>
      </c>
      <c r="I146" s="57">
        <f t="shared" si="2"/>
        <v>0</v>
      </c>
      <c r="J146" s="97" t="s">
        <v>538</v>
      </c>
      <c r="K146" s="5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21" customHeight="1">
      <c r="A147" s="91" t="s">
        <v>60</v>
      </c>
      <c r="B147" s="91" t="s">
        <v>22</v>
      </c>
      <c r="C147" s="91" t="s">
        <v>239</v>
      </c>
      <c r="D147" s="92" t="s">
        <v>240</v>
      </c>
      <c r="E147" s="93" t="s">
        <v>417</v>
      </c>
      <c r="F147" s="55">
        <v>0</v>
      </c>
      <c r="G147" s="56">
        <v>193.44</v>
      </c>
      <c r="H147" s="56">
        <f t="shared" si="0"/>
        <v>235.99680000000001</v>
      </c>
      <c r="I147" s="57">
        <f t="shared" si="2"/>
        <v>0</v>
      </c>
      <c r="J147" s="97" t="s">
        <v>538</v>
      </c>
      <c r="K147" s="5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21" customHeight="1">
      <c r="A148" s="91" t="s">
        <v>60</v>
      </c>
      <c r="B148" s="91" t="s">
        <v>22</v>
      </c>
      <c r="C148" s="91" t="s">
        <v>241</v>
      </c>
      <c r="D148" s="92" t="s">
        <v>242</v>
      </c>
      <c r="E148" s="93" t="s">
        <v>418</v>
      </c>
      <c r="F148" s="55">
        <v>0</v>
      </c>
      <c r="G148" s="56">
        <v>234.43</v>
      </c>
      <c r="H148" s="56">
        <f t="shared" si="0"/>
        <v>286.00459999999998</v>
      </c>
      <c r="I148" s="57">
        <f t="shared" si="2"/>
        <v>0</v>
      </c>
      <c r="J148" s="97" t="s">
        <v>538</v>
      </c>
      <c r="K148" s="5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21" customHeight="1">
      <c r="A149" s="91" t="s">
        <v>60</v>
      </c>
      <c r="B149" s="91" t="s">
        <v>22</v>
      </c>
      <c r="C149" s="91" t="s">
        <v>517</v>
      </c>
      <c r="D149" s="93" t="s">
        <v>514</v>
      </c>
      <c r="E149" s="93" t="s">
        <v>471</v>
      </c>
      <c r="F149" s="55">
        <v>0</v>
      </c>
      <c r="G149" s="56">
        <v>294.26</v>
      </c>
      <c r="H149" s="56">
        <f t="shared" si="0"/>
        <v>358.99720000000002</v>
      </c>
      <c r="I149" s="57">
        <f t="shared" si="2"/>
        <v>0</v>
      </c>
      <c r="J149" s="97" t="s">
        <v>538</v>
      </c>
      <c r="K149" s="5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21" customHeight="1">
      <c r="A150" s="91" t="s">
        <v>60</v>
      </c>
      <c r="B150" s="91" t="s">
        <v>22</v>
      </c>
      <c r="C150" s="91" t="s">
        <v>518</v>
      </c>
      <c r="D150" s="93" t="s">
        <v>515</v>
      </c>
      <c r="E150" s="93" t="s">
        <v>472</v>
      </c>
      <c r="F150" s="55">
        <v>0</v>
      </c>
      <c r="G150" s="56">
        <v>294.26</v>
      </c>
      <c r="H150" s="56">
        <f t="shared" si="0"/>
        <v>358.99720000000002</v>
      </c>
      <c r="I150" s="57">
        <f t="shared" si="2"/>
        <v>0</v>
      </c>
      <c r="J150" s="97" t="s">
        <v>538</v>
      </c>
      <c r="K150" s="5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21" customHeight="1">
      <c r="A151" s="91" t="s">
        <v>60</v>
      </c>
      <c r="B151" s="91" t="s">
        <v>22</v>
      </c>
      <c r="C151" s="91" t="s">
        <v>519</v>
      </c>
      <c r="D151" s="93" t="s">
        <v>516</v>
      </c>
      <c r="E151" s="93" t="s">
        <v>473</v>
      </c>
      <c r="F151" s="55">
        <v>0</v>
      </c>
      <c r="G151" s="56">
        <v>294.26</v>
      </c>
      <c r="H151" s="56">
        <f t="shared" si="0"/>
        <v>358.99720000000002</v>
      </c>
      <c r="I151" s="57">
        <f t="shared" si="2"/>
        <v>0</v>
      </c>
      <c r="J151" s="97" t="s">
        <v>538</v>
      </c>
      <c r="K151" s="5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21" customHeight="1">
      <c r="A152" s="65" t="s">
        <v>60</v>
      </c>
      <c r="B152" s="65" t="s">
        <v>22</v>
      </c>
      <c r="C152" s="65" t="s">
        <v>243</v>
      </c>
      <c r="D152" s="66" t="s">
        <v>244</v>
      </c>
      <c r="E152" s="66" t="s">
        <v>75</v>
      </c>
      <c r="F152" s="55">
        <v>0</v>
      </c>
      <c r="G152" s="56">
        <v>326.23</v>
      </c>
      <c r="H152" s="56">
        <f t="shared" si="0"/>
        <v>398.00060000000002</v>
      </c>
      <c r="I152" s="57">
        <f t="shared" si="2"/>
        <v>0</v>
      </c>
      <c r="J152" s="97" t="s">
        <v>538</v>
      </c>
      <c r="K152" s="5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21" customHeight="1">
      <c r="A153" s="65" t="s">
        <v>60</v>
      </c>
      <c r="B153" s="65" t="s">
        <v>22</v>
      </c>
      <c r="C153" s="65" t="s">
        <v>245</v>
      </c>
      <c r="D153" s="66" t="s">
        <v>246</v>
      </c>
      <c r="E153" s="66" t="s">
        <v>229</v>
      </c>
      <c r="F153" s="55">
        <v>0</v>
      </c>
      <c r="G153" s="56">
        <v>453.28</v>
      </c>
      <c r="H153" s="56">
        <f t="shared" si="0"/>
        <v>553.00159999999994</v>
      </c>
      <c r="I153" s="57">
        <f t="shared" si="2"/>
        <v>0</v>
      </c>
      <c r="J153" s="97" t="s">
        <v>538</v>
      </c>
      <c r="K153" s="5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21" customHeight="1">
      <c r="A154" s="65" t="s">
        <v>60</v>
      </c>
      <c r="B154" s="65" t="s">
        <v>22</v>
      </c>
      <c r="C154" s="65" t="s">
        <v>247</v>
      </c>
      <c r="D154" s="66" t="s">
        <v>248</v>
      </c>
      <c r="E154" s="66" t="s">
        <v>230</v>
      </c>
      <c r="F154" s="55">
        <v>0</v>
      </c>
      <c r="G154" s="56">
        <v>559.84</v>
      </c>
      <c r="H154" s="56">
        <f t="shared" si="0"/>
        <v>683.00480000000005</v>
      </c>
      <c r="I154" s="57">
        <f t="shared" si="2"/>
        <v>0</v>
      </c>
      <c r="J154" s="97" t="s">
        <v>538</v>
      </c>
      <c r="K154" s="5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21" customHeight="1">
      <c r="A155" s="65" t="s">
        <v>60</v>
      </c>
      <c r="B155" s="65" t="s">
        <v>22</v>
      </c>
      <c r="C155" s="65" t="s">
        <v>487</v>
      </c>
      <c r="D155" s="66" t="s">
        <v>514</v>
      </c>
      <c r="E155" s="66" t="s">
        <v>474</v>
      </c>
      <c r="F155" s="55">
        <v>0</v>
      </c>
      <c r="G155" s="56">
        <v>640.98</v>
      </c>
      <c r="H155" s="56">
        <f t="shared" si="0"/>
        <v>781.99559999999997</v>
      </c>
      <c r="I155" s="57">
        <f t="shared" si="2"/>
        <v>0</v>
      </c>
      <c r="J155" s="97" t="s">
        <v>538</v>
      </c>
      <c r="K155" s="54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21" customHeight="1">
      <c r="A156" s="65" t="s">
        <v>60</v>
      </c>
      <c r="B156" s="65" t="s">
        <v>22</v>
      </c>
      <c r="C156" s="65" t="s">
        <v>488</v>
      </c>
      <c r="D156" s="66" t="s">
        <v>515</v>
      </c>
      <c r="E156" s="66" t="s">
        <v>475</v>
      </c>
      <c r="F156" s="55">
        <v>0</v>
      </c>
      <c r="G156" s="56">
        <v>640.98</v>
      </c>
      <c r="H156" s="56">
        <f t="shared" si="0"/>
        <v>781.99559999999997</v>
      </c>
      <c r="I156" s="57">
        <f t="shared" si="2"/>
        <v>0</v>
      </c>
      <c r="J156" s="97" t="s">
        <v>538</v>
      </c>
      <c r="K156" s="54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21" customHeight="1">
      <c r="A157" s="65" t="s">
        <v>60</v>
      </c>
      <c r="B157" s="65" t="s">
        <v>22</v>
      </c>
      <c r="C157" s="65" t="s">
        <v>489</v>
      </c>
      <c r="D157" s="66" t="s">
        <v>516</v>
      </c>
      <c r="E157" s="66" t="s">
        <v>476</v>
      </c>
      <c r="F157" s="55">
        <v>0</v>
      </c>
      <c r="G157" s="56">
        <v>640.98</v>
      </c>
      <c r="H157" s="56">
        <f t="shared" si="0"/>
        <v>781.99559999999997</v>
      </c>
      <c r="I157" s="57">
        <f t="shared" si="2"/>
        <v>0</v>
      </c>
      <c r="J157" s="97" t="s">
        <v>538</v>
      </c>
      <c r="K157" s="54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21" customHeight="1">
      <c r="A158" s="65" t="s">
        <v>60</v>
      </c>
      <c r="B158" s="65" t="s">
        <v>22</v>
      </c>
      <c r="C158" s="65" t="s">
        <v>249</v>
      </c>
      <c r="D158" s="66" t="s">
        <v>250</v>
      </c>
      <c r="E158" s="66" t="s">
        <v>93</v>
      </c>
      <c r="F158" s="55">
        <v>0</v>
      </c>
      <c r="G158" s="56">
        <v>484.43</v>
      </c>
      <c r="H158" s="56">
        <f t="shared" si="0"/>
        <v>591.00459999999998</v>
      </c>
      <c r="I158" s="57">
        <f t="shared" si="2"/>
        <v>0</v>
      </c>
      <c r="J158" s="97" t="s">
        <v>538</v>
      </c>
      <c r="K158" s="54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21" customHeight="1">
      <c r="A159" s="65" t="s">
        <v>60</v>
      </c>
      <c r="B159" s="65" t="s">
        <v>22</v>
      </c>
      <c r="C159" s="65" t="s">
        <v>251</v>
      </c>
      <c r="D159" s="66" t="s">
        <v>252</v>
      </c>
      <c r="E159" s="66" t="s">
        <v>231</v>
      </c>
      <c r="F159" s="55">
        <v>0</v>
      </c>
      <c r="G159" s="56">
        <v>659.84</v>
      </c>
      <c r="H159" s="56">
        <f t="shared" si="0"/>
        <v>805.00480000000005</v>
      </c>
      <c r="I159" s="57">
        <f t="shared" si="2"/>
        <v>0</v>
      </c>
      <c r="J159" s="97" t="s">
        <v>538</v>
      </c>
      <c r="K159" s="54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21" customHeight="1">
      <c r="A160" s="65" t="s">
        <v>60</v>
      </c>
      <c r="B160" s="65" t="s">
        <v>22</v>
      </c>
      <c r="C160" s="65" t="s">
        <v>253</v>
      </c>
      <c r="D160" s="66" t="s">
        <v>254</v>
      </c>
      <c r="E160" s="66" t="s">
        <v>232</v>
      </c>
      <c r="F160" s="55">
        <v>0</v>
      </c>
      <c r="G160" s="56">
        <v>827.05</v>
      </c>
      <c r="H160" s="56">
        <f t="shared" si="0"/>
        <v>1009.001</v>
      </c>
      <c r="I160" s="57">
        <f t="shared" si="2"/>
        <v>0</v>
      </c>
      <c r="J160" s="97" t="s">
        <v>538</v>
      </c>
      <c r="K160" s="54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21" customHeight="1">
      <c r="A161" s="65" t="s">
        <v>60</v>
      </c>
      <c r="B161" s="65" t="s">
        <v>22</v>
      </c>
      <c r="C161" s="65" t="s">
        <v>490</v>
      </c>
      <c r="D161" s="66" t="s">
        <v>514</v>
      </c>
      <c r="E161" s="66" t="s">
        <v>477</v>
      </c>
      <c r="F161" s="55">
        <v>0</v>
      </c>
      <c r="G161" s="56">
        <v>968.85</v>
      </c>
      <c r="H161" s="56">
        <f t="shared" si="0"/>
        <v>1181.9970000000001</v>
      </c>
      <c r="I161" s="57">
        <f t="shared" si="2"/>
        <v>0</v>
      </c>
      <c r="J161" s="97" t="s">
        <v>538</v>
      </c>
      <c r="K161" s="54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21" customHeight="1">
      <c r="A162" s="65" t="s">
        <v>60</v>
      </c>
      <c r="B162" s="65" t="s">
        <v>22</v>
      </c>
      <c r="C162" s="65" t="s">
        <v>491</v>
      </c>
      <c r="D162" s="66" t="s">
        <v>515</v>
      </c>
      <c r="E162" s="66" t="s">
        <v>478</v>
      </c>
      <c r="F162" s="55">
        <v>0</v>
      </c>
      <c r="G162" s="56">
        <v>968.85</v>
      </c>
      <c r="H162" s="56">
        <f t="shared" si="0"/>
        <v>1181.9970000000001</v>
      </c>
      <c r="I162" s="57">
        <f t="shared" si="2"/>
        <v>0</v>
      </c>
      <c r="J162" s="97" t="s">
        <v>538</v>
      </c>
      <c r="K162" s="54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21" customHeight="1">
      <c r="A163" s="65" t="s">
        <v>60</v>
      </c>
      <c r="B163" s="65" t="s">
        <v>22</v>
      </c>
      <c r="C163" s="65" t="s">
        <v>492</v>
      </c>
      <c r="D163" s="66" t="s">
        <v>516</v>
      </c>
      <c r="E163" s="66" t="s">
        <v>479</v>
      </c>
      <c r="F163" s="55">
        <v>0</v>
      </c>
      <c r="G163" s="56">
        <v>968.85</v>
      </c>
      <c r="H163" s="56">
        <f t="shared" si="0"/>
        <v>1181.9970000000001</v>
      </c>
      <c r="I163" s="57">
        <f t="shared" si="2"/>
        <v>0</v>
      </c>
      <c r="J163" s="97" t="s">
        <v>538</v>
      </c>
      <c r="K163" s="54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21" customHeight="1">
      <c r="A164" s="65" t="s">
        <v>60</v>
      </c>
      <c r="B164" s="65" t="s">
        <v>22</v>
      </c>
      <c r="C164" s="65" t="s">
        <v>255</v>
      </c>
      <c r="D164" s="66" t="s">
        <v>256</v>
      </c>
      <c r="E164" s="66" t="s">
        <v>111</v>
      </c>
      <c r="F164" s="55">
        <v>0</v>
      </c>
      <c r="G164" s="56">
        <v>609.02</v>
      </c>
      <c r="H164" s="56">
        <f t="shared" si="0"/>
        <v>743.00440000000003</v>
      </c>
      <c r="I164" s="57">
        <f t="shared" si="2"/>
        <v>0</v>
      </c>
      <c r="J164" s="97" t="s">
        <v>538</v>
      </c>
      <c r="K164" s="54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21" customHeight="1">
      <c r="A165" s="65" t="s">
        <v>60</v>
      </c>
      <c r="B165" s="65" t="s">
        <v>22</v>
      </c>
      <c r="C165" s="65" t="s">
        <v>257</v>
      </c>
      <c r="D165" s="66" t="s">
        <v>258</v>
      </c>
      <c r="E165" s="66" t="s">
        <v>233</v>
      </c>
      <c r="F165" s="55">
        <v>0</v>
      </c>
      <c r="G165" s="56">
        <v>831.15</v>
      </c>
      <c r="H165" s="56">
        <f t="shared" si="0"/>
        <v>1014.0029999999999</v>
      </c>
      <c r="I165" s="57">
        <f t="shared" si="2"/>
        <v>0</v>
      </c>
      <c r="J165" s="97" t="s">
        <v>538</v>
      </c>
      <c r="K165" s="54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21" customHeight="1">
      <c r="A166" s="65" t="s">
        <v>60</v>
      </c>
      <c r="B166" s="65" t="s">
        <v>22</v>
      </c>
      <c r="C166" s="65" t="s">
        <v>259</v>
      </c>
      <c r="D166" s="66" t="s">
        <v>260</v>
      </c>
      <c r="E166" s="66" t="s">
        <v>234</v>
      </c>
      <c r="F166" s="55">
        <v>0</v>
      </c>
      <c r="G166" s="56">
        <v>1055.74</v>
      </c>
      <c r="H166" s="56">
        <f t="shared" si="0"/>
        <v>1288.0028</v>
      </c>
      <c r="I166" s="57">
        <f t="shared" si="2"/>
        <v>0</v>
      </c>
      <c r="J166" s="97" t="s">
        <v>538</v>
      </c>
      <c r="K166" s="54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21" customHeight="1">
      <c r="A167" s="65" t="s">
        <v>60</v>
      </c>
      <c r="B167" s="65" t="s">
        <v>22</v>
      </c>
      <c r="C167" s="65" t="s">
        <v>493</v>
      </c>
      <c r="D167" s="66" t="s">
        <v>514</v>
      </c>
      <c r="E167" s="66" t="s">
        <v>480</v>
      </c>
      <c r="F167" s="55">
        <v>0</v>
      </c>
      <c r="G167" s="56">
        <v>1227.8699999999999</v>
      </c>
      <c r="H167" s="56">
        <f t="shared" si="0"/>
        <v>1498.0013999999999</v>
      </c>
      <c r="I167" s="57">
        <f t="shared" si="2"/>
        <v>0</v>
      </c>
      <c r="J167" s="97" t="s">
        <v>538</v>
      </c>
      <c r="K167" s="54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21" customHeight="1">
      <c r="A168" s="65" t="s">
        <v>60</v>
      </c>
      <c r="B168" s="65" t="s">
        <v>22</v>
      </c>
      <c r="C168" s="65" t="s">
        <v>494</v>
      </c>
      <c r="D168" s="66" t="s">
        <v>515</v>
      </c>
      <c r="E168" s="66" t="s">
        <v>481</v>
      </c>
      <c r="F168" s="55">
        <v>0</v>
      </c>
      <c r="G168" s="56">
        <v>1227.8699999999999</v>
      </c>
      <c r="H168" s="56">
        <f t="shared" si="0"/>
        <v>1498.0013999999999</v>
      </c>
      <c r="I168" s="57">
        <f t="shared" si="2"/>
        <v>0</v>
      </c>
      <c r="J168" s="97" t="s">
        <v>538</v>
      </c>
      <c r="K168" s="54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21" customHeight="1">
      <c r="A169" s="65" t="s">
        <v>60</v>
      </c>
      <c r="B169" s="65" t="s">
        <v>22</v>
      </c>
      <c r="C169" s="65" t="s">
        <v>495</v>
      </c>
      <c r="D169" s="66" t="s">
        <v>516</v>
      </c>
      <c r="E169" s="66" t="s">
        <v>482</v>
      </c>
      <c r="F169" s="55">
        <v>0</v>
      </c>
      <c r="G169" s="56">
        <v>1227.8699999999999</v>
      </c>
      <c r="H169" s="56">
        <f t="shared" si="0"/>
        <v>1498.0013999999999</v>
      </c>
      <c r="I169" s="57">
        <f t="shared" si="2"/>
        <v>0</v>
      </c>
      <c r="J169" s="97" t="s">
        <v>538</v>
      </c>
      <c r="K169" s="54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21" customHeight="1">
      <c r="A170" s="65" t="s">
        <v>60</v>
      </c>
      <c r="B170" s="65" t="s">
        <v>22</v>
      </c>
      <c r="C170" s="65" t="s">
        <v>261</v>
      </c>
      <c r="D170" s="66" t="s">
        <v>262</v>
      </c>
      <c r="E170" s="66" t="s">
        <v>126</v>
      </c>
      <c r="F170" s="55">
        <v>0</v>
      </c>
      <c r="G170" s="56">
        <v>680.33</v>
      </c>
      <c r="H170" s="56">
        <f t="shared" si="0"/>
        <v>830.00260000000003</v>
      </c>
      <c r="I170" s="57">
        <f t="shared" si="2"/>
        <v>0</v>
      </c>
      <c r="J170" s="97" t="s">
        <v>538</v>
      </c>
      <c r="K170" s="54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21" customHeight="1">
      <c r="A171" s="65" t="s">
        <v>60</v>
      </c>
      <c r="B171" s="65" t="s">
        <v>22</v>
      </c>
      <c r="C171" s="65" t="s">
        <v>263</v>
      </c>
      <c r="D171" s="66" t="s">
        <v>264</v>
      </c>
      <c r="E171" s="66" t="s">
        <v>235</v>
      </c>
      <c r="F171" s="55">
        <v>0</v>
      </c>
      <c r="G171" s="56">
        <v>940.16</v>
      </c>
      <c r="H171" s="56">
        <f t="shared" si="0"/>
        <v>1146.9951999999998</v>
      </c>
      <c r="I171" s="57">
        <f t="shared" si="2"/>
        <v>0</v>
      </c>
      <c r="J171" s="97" t="s">
        <v>538</v>
      </c>
      <c r="K171" s="54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21" customHeight="1">
      <c r="A172" s="65" t="s">
        <v>60</v>
      </c>
      <c r="B172" s="65" t="s">
        <v>22</v>
      </c>
      <c r="C172" s="65" t="s">
        <v>265</v>
      </c>
      <c r="D172" s="66" t="s">
        <v>266</v>
      </c>
      <c r="E172" s="66" t="s">
        <v>236</v>
      </c>
      <c r="F172" s="55">
        <v>0</v>
      </c>
      <c r="G172" s="56">
        <v>1181.1500000000001</v>
      </c>
      <c r="H172" s="56">
        <f t="shared" si="0"/>
        <v>1441.0030000000002</v>
      </c>
      <c r="I172" s="57">
        <f t="shared" si="2"/>
        <v>0</v>
      </c>
      <c r="J172" s="97" t="s">
        <v>538</v>
      </c>
      <c r="K172" s="54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21" customHeight="1">
      <c r="A173" s="65" t="s">
        <v>60</v>
      </c>
      <c r="B173" s="65" t="s">
        <v>22</v>
      </c>
      <c r="C173" s="65" t="s">
        <v>496</v>
      </c>
      <c r="D173" s="66" t="s">
        <v>514</v>
      </c>
      <c r="E173" s="66" t="s">
        <v>483</v>
      </c>
      <c r="F173" s="55">
        <v>0</v>
      </c>
      <c r="G173" s="56">
        <v>1403.28</v>
      </c>
      <c r="H173" s="56">
        <f t="shared" si="0"/>
        <v>1712.0016000000001</v>
      </c>
      <c r="I173" s="57">
        <f t="shared" si="2"/>
        <v>0</v>
      </c>
      <c r="J173" s="97" t="s">
        <v>538</v>
      </c>
      <c r="K173" s="54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21" customHeight="1">
      <c r="A174" s="65" t="s">
        <v>60</v>
      </c>
      <c r="B174" s="65" t="s">
        <v>22</v>
      </c>
      <c r="C174" s="65" t="s">
        <v>497</v>
      </c>
      <c r="D174" s="66" t="s">
        <v>515</v>
      </c>
      <c r="E174" s="66" t="s">
        <v>484</v>
      </c>
      <c r="F174" s="55">
        <v>0</v>
      </c>
      <c r="G174" s="56">
        <v>1403.28</v>
      </c>
      <c r="H174" s="56">
        <f t="shared" si="0"/>
        <v>1712.0016000000001</v>
      </c>
      <c r="I174" s="57">
        <f t="shared" si="2"/>
        <v>0</v>
      </c>
      <c r="J174" s="97" t="s">
        <v>538</v>
      </c>
      <c r="K174" s="54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21" customHeight="1">
      <c r="A175" s="65" t="s">
        <v>60</v>
      </c>
      <c r="B175" s="65" t="s">
        <v>22</v>
      </c>
      <c r="C175" s="65" t="s">
        <v>498</v>
      </c>
      <c r="D175" s="66" t="s">
        <v>516</v>
      </c>
      <c r="E175" s="66" t="s">
        <v>485</v>
      </c>
      <c r="F175" s="55">
        <v>0</v>
      </c>
      <c r="G175" s="56">
        <v>1403.28</v>
      </c>
      <c r="H175" s="56">
        <f t="shared" si="0"/>
        <v>1712.0016000000001</v>
      </c>
      <c r="I175" s="57">
        <f t="shared" si="2"/>
        <v>0</v>
      </c>
      <c r="J175" s="97" t="s">
        <v>538</v>
      </c>
      <c r="K175" s="54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21" customHeight="1">
      <c r="A176" s="91" t="s">
        <v>60</v>
      </c>
      <c r="B176" s="91" t="s">
        <v>22</v>
      </c>
      <c r="C176" s="91" t="s">
        <v>267</v>
      </c>
      <c r="D176" s="92" t="s">
        <v>268</v>
      </c>
      <c r="E176" s="93" t="s">
        <v>414</v>
      </c>
      <c r="F176" s="55">
        <v>0</v>
      </c>
      <c r="G176" s="56">
        <v>203.28</v>
      </c>
      <c r="H176" s="56">
        <f t="shared" si="0"/>
        <v>248.0016</v>
      </c>
      <c r="I176" s="57">
        <f t="shared" si="2"/>
        <v>0</v>
      </c>
      <c r="J176" s="97" t="s">
        <v>538</v>
      </c>
      <c r="K176" s="54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21" customHeight="1">
      <c r="A177" s="91" t="s">
        <v>60</v>
      </c>
      <c r="B177" s="91" t="s">
        <v>22</v>
      </c>
      <c r="C177" s="91" t="s">
        <v>269</v>
      </c>
      <c r="D177" s="92" t="s">
        <v>270</v>
      </c>
      <c r="E177" s="93" t="s">
        <v>417</v>
      </c>
      <c r="F177" s="55">
        <v>0</v>
      </c>
      <c r="G177" s="56">
        <v>281.97000000000003</v>
      </c>
      <c r="H177" s="56">
        <f t="shared" si="0"/>
        <v>344.00340000000006</v>
      </c>
      <c r="I177" s="57">
        <f t="shared" si="2"/>
        <v>0</v>
      </c>
      <c r="J177" s="97" t="s">
        <v>538</v>
      </c>
      <c r="K177" s="54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21" customHeight="1">
      <c r="A178" s="91" t="s">
        <v>60</v>
      </c>
      <c r="B178" s="91" t="s">
        <v>22</v>
      </c>
      <c r="C178" s="91" t="s">
        <v>271</v>
      </c>
      <c r="D178" s="93" t="s">
        <v>486</v>
      </c>
      <c r="E178" s="93" t="s">
        <v>418</v>
      </c>
      <c r="F178" s="55">
        <v>0</v>
      </c>
      <c r="G178" s="56">
        <v>334.43</v>
      </c>
      <c r="H178" s="56">
        <f t="shared" si="0"/>
        <v>408.00459999999998</v>
      </c>
      <c r="I178" s="57">
        <f t="shared" si="2"/>
        <v>0</v>
      </c>
      <c r="J178" s="97" t="s">
        <v>538</v>
      </c>
      <c r="K178" s="54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21" customHeight="1">
      <c r="A179" s="91" t="s">
        <v>60</v>
      </c>
      <c r="B179" s="91" t="s">
        <v>22</v>
      </c>
      <c r="C179" s="91" t="s">
        <v>520</v>
      </c>
      <c r="D179" s="93" t="s">
        <v>511</v>
      </c>
      <c r="E179" s="93" t="s">
        <v>471</v>
      </c>
      <c r="F179" s="55">
        <v>0</v>
      </c>
      <c r="G179" s="56">
        <v>430.33</v>
      </c>
      <c r="H179" s="56">
        <f t="shared" si="0"/>
        <v>525.00260000000003</v>
      </c>
      <c r="I179" s="57">
        <f t="shared" si="2"/>
        <v>0</v>
      </c>
      <c r="J179" s="97" t="s">
        <v>538</v>
      </c>
      <c r="K179" s="54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21" customHeight="1">
      <c r="A180" s="91" t="s">
        <v>60</v>
      </c>
      <c r="B180" s="91" t="s">
        <v>22</v>
      </c>
      <c r="C180" s="91" t="s">
        <v>521</v>
      </c>
      <c r="D180" s="93" t="s">
        <v>512</v>
      </c>
      <c r="E180" s="93" t="s">
        <v>472</v>
      </c>
      <c r="F180" s="55">
        <v>0</v>
      </c>
      <c r="G180" s="56">
        <v>430.33</v>
      </c>
      <c r="H180" s="56">
        <f t="shared" si="0"/>
        <v>525.00260000000003</v>
      </c>
      <c r="I180" s="57">
        <f t="shared" si="2"/>
        <v>0</v>
      </c>
      <c r="J180" s="97" t="s">
        <v>538</v>
      </c>
      <c r="K180" s="54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21" customHeight="1">
      <c r="A181" s="91" t="s">
        <v>60</v>
      </c>
      <c r="B181" s="91" t="s">
        <v>22</v>
      </c>
      <c r="C181" s="91" t="s">
        <v>522</v>
      </c>
      <c r="D181" s="93" t="s">
        <v>513</v>
      </c>
      <c r="E181" s="93" t="s">
        <v>473</v>
      </c>
      <c r="F181" s="55">
        <v>0</v>
      </c>
      <c r="G181" s="56">
        <v>430.33</v>
      </c>
      <c r="H181" s="56">
        <f t="shared" si="0"/>
        <v>525.00260000000003</v>
      </c>
      <c r="I181" s="57">
        <f t="shared" si="2"/>
        <v>0</v>
      </c>
      <c r="J181" s="97" t="s">
        <v>538</v>
      </c>
      <c r="K181" s="54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21" customHeight="1">
      <c r="A182" s="65" t="s">
        <v>60</v>
      </c>
      <c r="B182" s="65" t="s">
        <v>22</v>
      </c>
      <c r="C182" s="65" t="s">
        <v>278</v>
      </c>
      <c r="D182" s="66" t="s">
        <v>279</v>
      </c>
      <c r="E182" s="66" t="s">
        <v>75</v>
      </c>
      <c r="F182" s="55">
        <v>0</v>
      </c>
      <c r="G182" s="56">
        <v>440.98</v>
      </c>
      <c r="H182" s="56">
        <f t="shared" ref="H182:H199" si="5">G182+(G182*0.22)</f>
        <v>537.99559999999997</v>
      </c>
      <c r="I182" s="57">
        <f t="shared" si="2"/>
        <v>0</v>
      </c>
      <c r="J182" s="97" t="s">
        <v>538</v>
      </c>
      <c r="K182" s="54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21" customHeight="1">
      <c r="A183" s="65" t="s">
        <v>60</v>
      </c>
      <c r="B183" s="65" t="s">
        <v>22</v>
      </c>
      <c r="C183" s="65" t="s">
        <v>280</v>
      </c>
      <c r="D183" s="66" t="s">
        <v>281</v>
      </c>
      <c r="E183" s="66" t="s">
        <v>229</v>
      </c>
      <c r="F183" s="55">
        <v>0</v>
      </c>
      <c r="G183" s="56">
        <v>643.44000000000005</v>
      </c>
      <c r="H183" s="56">
        <f t="shared" si="5"/>
        <v>784.99680000000012</v>
      </c>
      <c r="I183" s="57">
        <f t="shared" si="2"/>
        <v>0</v>
      </c>
      <c r="J183" s="97" t="s">
        <v>538</v>
      </c>
      <c r="K183" s="54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21" customHeight="1">
      <c r="A184" s="65" t="s">
        <v>60</v>
      </c>
      <c r="B184" s="65" t="s">
        <v>22</v>
      </c>
      <c r="C184" s="65" t="s">
        <v>282</v>
      </c>
      <c r="D184" s="66" t="s">
        <v>283</v>
      </c>
      <c r="E184" s="66" t="s">
        <v>230</v>
      </c>
      <c r="F184" s="55">
        <v>0</v>
      </c>
      <c r="G184" s="56">
        <v>794.26</v>
      </c>
      <c r="H184" s="56">
        <f t="shared" si="5"/>
        <v>968.99720000000002</v>
      </c>
      <c r="I184" s="57">
        <f t="shared" si="2"/>
        <v>0</v>
      </c>
      <c r="J184" s="97" t="s">
        <v>538</v>
      </c>
      <c r="K184" s="54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21" customHeight="1">
      <c r="A185" s="65" t="s">
        <v>60</v>
      </c>
      <c r="B185" s="65" t="s">
        <v>22</v>
      </c>
      <c r="C185" s="65" t="s">
        <v>499</v>
      </c>
      <c r="D185" s="66" t="s">
        <v>511</v>
      </c>
      <c r="E185" s="66" t="s">
        <v>474</v>
      </c>
      <c r="F185" s="55">
        <v>0</v>
      </c>
      <c r="G185" s="56">
        <v>914.75</v>
      </c>
      <c r="H185" s="56">
        <f t="shared" si="5"/>
        <v>1115.9949999999999</v>
      </c>
      <c r="I185" s="57">
        <f t="shared" si="2"/>
        <v>0</v>
      </c>
      <c r="J185" s="97" t="s">
        <v>538</v>
      </c>
      <c r="K185" s="54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21" customHeight="1">
      <c r="A186" s="65" t="s">
        <v>60</v>
      </c>
      <c r="B186" s="65" t="s">
        <v>22</v>
      </c>
      <c r="C186" s="65" t="s">
        <v>500</v>
      </c>
      <c r="D186" s="66" t="s">
        <v>512</v>
      </c>
      <c r="E186" s="66" t="s">
        <v>475</v>
      </c>
      <c r="F186" s="55">
        <v>0</v>
      </c>
      <c r="G186" s="56">
        <v>914.75</v>
      </c>
      <c r="H186" s="56">
        <f t="shared" si="5"/>
        <v>1115.9949999999999</v>
      </c>
      <c r="I186" s="57">
        <f t="shared" si="2"/>
        <v>0</v>
      </c>
      <c r="J186" s="97" t="s">
        <v>538</v>
      </c>
      <c r="K186" s="5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21" customHeight="1">
      <c r="A187" s="65" t="s">
        <v>60</v>
      </c>
      <c r="B187" s="65" t="s">
        <v>22</v>
      </c>
      <c r="C187" s="65" t="s">
        <v>501</v>
      </c>
      <c r="D187" s="66" t="s">
        <v>513</v>
      </c>
      <c r="E187" s="66" t="s">
        <v>476</v>
      </c>
      <c r="F187" s="55">
        <v>0</v>
      </c>
      <c r="G187" s="56">
        <v>914.75</v>
      </c>
      <c r="H187" s="56">
        <f t="shared" si="5"/>
        <v>1115.9949999999999</v>
      </c>
      <c r="I187" s="57">
        <f t="shared" si="2"/>
        <v>0</v>
      </c>
      <c r="J187" s="97" t="s">
        <v>538</v>
      </c>
      <c r="K187" s="54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21" customHeight="1">
      <c r="A188" s="65" t="s">
        <v>60</v>
      </c>
      <c r="B188" s="65" t="s">
        <v>22</v>
      </c>
      <c r="C188" s="65" t="s">
        <v>284</v>
      </c>
      <c r="D188" s="66" t="s">
        <v>285</v>
      </c>
      <c r="E188" s="66" t="s">
        <v>93</v>
      </c>
      <c r="F188" s="55">
        <v>0</v>
      </c>
      <c r="G188" s="56">
        <v>645.08000000000004</v>
      </c>
      <c r="H188" s="56">
        <f t="shared" si="5"/>
        <v>786.99760000000003</v>
      </c>
      <c r="I188" s="57">
        <f t="shared" si="2"/>
        <v>0</v>
      </c>
      <c r="J188" s="97" t="s">
        <v>538</v>
      </c>
      <c r="K188" s="54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21" customHeight="1">
      <c r="A189" s="65" t="s">
        <v>60</v>
      </c>
      <c r="B189" s="65" t="s">
        <v>22</v>
      </c>
      <c r="C189" s="65" t="s">
        <v>286</v>
      </c>
      <c r="D189" s="66" t="s">
        <v>287</v>
      </c>
      <c r="E189" s="66" t="s">
        <v>231</v>
      </c>
      <c r="F189" s="55">
        <v>0</v>
      </c>
      <c r="G189" s="56">
        <v>946.72</v>
      </c>
      <c r="H189" s="56">
        <f t="shared" si="5"/>
        <v>1154.9983999999999</v>
      </c>
      <c r="I189" s="57">
        <f t="shared" si="2"/>
        <v>0</v>
      </c>
      <c r="J189" s="97" t="s">
        <v>538</v>
      </c>
      <c r="K189" s="54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21" customHeight="1">
      <c r="A190" s="65" t="s">
        <v>60</v>
      </c>
      <c r="B190" s="65" t="s">
        <v>22</v>
      </c>
      <c r="C190" s="65" t="s">
        <v>288</v>
      </c>
      <c r="D190" s="66" t="s">
        <v>289</v>
      </c>
      <c r="E190" s="66" t="s">
        <v>232</v>
      </c>
      <c r="F190" s="55">
        <v>0</v>
      </c>
      <c r="G190" s="56">
        <v>1181.97</v>
      </c>
      <c r="H190" s="56">
        <f t="shared" si="5"/>
        <v>1442.0034000000001</v>
      </c>
      <c r="I190" s="57">
        <f t="shared" si="2"/>
        <v>0</v>
      </c>
      <c r="J190" s="97" t="s">
        <v>538</v>
      </c>
      <c r="K190" s="54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21" customHeight="1">
      <c r="A191" s="65" t="s">
        <v>60</v>
      </c>
      <c r="B191" s="65" t="s">
        <v>22</v>
      </c>
      <c r="C191" s="65" t="s">
        <v>502</v>
      </c>
      <c r="D191" s="66" t="s">
        <v>511</v>
      </c>
      <c r="E191" s="66" t="s">
        <v>477</v>
      </c>
      <c r="F191" s="55">
        <v>0</v>
      </c>
      <c r="G191" s="56">
        <v>1377.87</v>
      </c>
      <c r="H191" s="56">
        <f t="shared" si="5"/>
        <v>1681.0013999999999</v>
      </c>
      <c r="I191" s="57">
        <f t="shared" ref="I191:I216" si="6">F191*H191</f>
        <v>0</v>
      </c>
      <c r="J191" s="97" t="s">
        <v>538</v>
      </c>
      <c r="K191" s="54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21" customHeight="1">
      <c r="A192" s="65" t="s">
        <v>60</v>
      </c>
      <c r="B192" s="65" t="s">
        <v>22</v>
      </c>
      <c r="C192" s="65" t="s">
        <v>503</v>
      </c>
      <c r="D192" s="66" t="s">
        <v>512</v>
      </c>
      <c r="E192" s="66" t="s">
        <v>478</v>
      </c>
      <c r="F192" s="55">
        <v>0</v>
      </c>
      <c r="G192" s="56">
        <v>1377.87</v>
      </c>
      <c r="H192" s="56">
        <f t="shared" si="5"/>
        <v>1681.0013999999999</v>
      </c>
      <c r="I192" s="57">
        <f t="shared" si="6"/>
        <v>0</v>
      </c>
      <c r="J192" s="97" t="s">
        <v>538</v>
      </c>
      <c r="K192" s="54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21" customHeight="1">
      <c r="A193" s="65" t="s">
        <v>60</v>
      </c>
      <c r="B193" s="65" t="s">
        <v>22</v>
      </c>
      <c r="C193" s="65" t="s">
        <v>504</v>
      </c>
      <c r="D193" s="66" t="s">
        <v>513</v>
      </c>
      <c r="E193" s="66" t="s">
        <v>479</v>
      </c>
      <c r="F193" s="55">
        <v>0</v>
      </c>
      <c r="G193" s="56">
        <v>1377.87</v>
      </c>
      <c r="H193" s="56">
        <f t="shared" si="5"/>
        <v>1681.0013999999999</v>
      </c>
      <c r="I193" s="57">
        <f t="shared" si="6"/>
        <v>0</v>
      </c>
      <c r="J193" s="97" t="s">
        <v>538</v>
      </c>
      <c r="K193" s="54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ht="21" customHeight="1">
      <c r="A194" s="65" t="s">
        <v>60</v>
      </c>
      <c r="B194" s="65" t="s">
        <v>22</v>
      </c>
      <c r="C194" s="65" t="s">
        <v>290</v>
      </c>
      <c r="D194" s="66" t="s">
        <v>291</v>
      </c>
      <c r="E194" s="66" t="s">
        <v>111</v>
      </c>
      <c r="F194" s="55">
        <v>0</v>
      </c>
      <c r="G194" s="56">
        <v>804.1</v>
      </c>
      <c r="H194" s="56">
        <f t="shared" si="5"/>
        <v>981.00200000000007</v>
      </c>
      <c r="I194" s="57">
        <f t="shared" si="6"/>
        <v>0</v>
      </c>
      <c r="J194" s="97" t="s">
        <v>538</v>
      </c>
      <c r="K194" s="54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ht="21" customHeight="1">
      <c r="A195" s="65" t="s">
        <v>60</v>
      </c>
      <c r="B195" s="65" t="s">
        <v>22</v>
      </c>
      <c r="C195" s="65" t="s">
        <v>292</v>
      </c>
      <c r="D195" s="66" t="s">
        <v>293</v>
      </c>
      <c r="E195" s="66" t="s">
        <v>233</v>
      </c>
      <c r="F195" s="55">
        <v>0</v>
      </c>
      <c r="G195" s="56">
        <v>1192.6199999999999</v>
      </c>
      <c r="H195" s="56">
        <f t="shared" si="5"/>
        <v>1454.9964</v>
      </c>
      <c r="I195" s="57">
        <f t="shared" si="6"/>
        <v>0</v>
      </c>
      <c r="J195" s="97" t="s">
        <v>538</v>
      </c>
      <c r="K195" s="54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ht="21" customHeight="1">
      <c r="A196" s="65" t="s">
        <v>60</v>
      </c>
      <c r="B196" s="65" t="s">
        <v>22</v>
      </c>
      <c r="C196" s="65" t="s">
        <v>294</v>
      </c>
      <c r="D196" s="66" t="s">
        <v>295</v>
      </c>
      <c r="E196" s="66" t="s">
        <v>234</v>
      </c>
      <c r="F196" s="55">
        <v>0</v>
      </c>
      <c r="G196" s="56">
        <v>1502.46</v>
      </c>
      <c r="H196" s="56">
        <f t="shared" si="5"/>
        <v>1833.0012000000002</v>
      </c>
      <c r="I196" s="57">
        <f t="shared" si="6"/>
        <v>0</v>
      </c>
      <c r="J196" s="97" t="s">
        <v>538</v>
      </c>
      <c r="K196" s="54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ht="21" customHeight="1">
      <c r="A197" s="65" t="s">
        <v>60</v>
      </c>
      <c r="B197" s="65" t="s">
        <v>22</v>
      </c>
      <c r="C197" s="65" t="s">
        <v>505</v>
      </c>
      <c r="D197" s="66" t="s">
        <v>511</v>
      </c>
      <c r="E197" s="66" t="s">
        <v>480</v>
      </c>
      <c r="F197" s="55">
        <v>0</v>
      </c>
      <c r="G197" s="56">
        <v>1754.1</v>
      </c>
      <c r="H197" s="56">
        <f t="shared" si="5"/>
        <v>2140.002</v>
      </c>
      <c r="I197" s="57">
        <f t="shared" si="6"/>
        <v>0</v>
      </c>
      <c r="J197" s="97" t="s">
        <v>538</v>
      </c>
      <c r="K197" s="54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ht="21" customHeight="1">
      <c r="A198" s="65" t="s">
        <v>60</v>
      </c>
      <c r="B198" s="65" t="s">
        <v>22</v>
      </c>
      <c r="C198" s="65" t="s">
        <v>506</v>
      </c>
      <c r="D198" s="66" t="s">
        <v>512</v>
      </c>
      <c r="E198" s="66" t="s">
        <v>481</v>
      </c>
      <c r="F198" s="55">
        <v>0</v>
      </c>
      <c r="G198" s="56">
        <v>1754.1</v>
      </c>
      <c r="H198" s="56">
        <f t="shared" si="5"/>
        <v>2140.002</v>
      </c>
      <c r="I198" s="57">
        <f t="shared" si="6"/>
        <v>0</v>
      </c>
      <c r="J198" s="97" t="s">
        <v>538</v>
      </c>
      <c r="K198" s="54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ht="21" customHeight="1">
      <c r="A199" s="65" t="s">
        <v>60</v>
      </c>
      <c r="B199" s="65" t="s">
        <v>22</v>
      </c>
      <c r="C199" s="65" t="s">
        <v>507</v>
      </c>
      <c r="D199" s="66" t="s">
        <v>513</v>
      </c>
      <c r="E199" s="66" t="s">
        <v>482</v>
      </c>
      <c r="F199" s="55">
        <v>0</v>
      </c>
      <c r="G199" s="56">
        <v>1754.1</v>
      </c>
      <c r="H199" s="56">
        <f t="shared" si="5"/>
        <v>2140.002</v>
      </c>
      <c r="I199" s="57">
        <f t="shared" si="6"/>
        <v>0</v>
      </c>
      <c r="J199" s="97" t="s">
        <v>538</v>
      </c>
      <c r="K199" s="54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21" customHeight="1">
      <c r="A200" s="65" t="s">
        <v>60</v>
      </c>
      <c r="B200" s="65" t="s">
        <v>22</v>
      </c>
      <c r="C200" s="65" t="s">
        <v>272</v>
      </c>
      <c r="D200" s="66" t="s">
        <v>273</v>
      </c>
      <c r="E200" s="66" t="s">
        <v>126</v>
      </c>
      <c r="F200" s="55">
        <v>0</v>
      </c>
      <c r="G200" s="56">
        <v>909.84</v>
      </c>
      <c r="H200" s="56">
        <f t="shared" si="0"/>
        <v>1110.0048000000002</v>
      </c>
      <c r="I200" s="57">
        <f t="shared" si="6"/>
        <v>0</v>
      </c>
      <c r="J200" s="97" t="s">
        <v>538</v>
      </c>
      <c r="K200" s="54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21" customHeight="1">
      <c r="A201" s="65" t="s">
        <v>60</v>
      </c>
      <c r="B201" s="65" t="s">
        <v>22</v>
      </c>
      <c r="C201" s="65" t="s">
        <v>274</v>
      </c>
      <c r="D201" s="66" t="s">
        <v>275</v>
      </c>
      <c r="E201" s="66" t="s">
        <v>235</v>
      </c>
      <c r="F201" s="55">
        <v>0</v>
      </c>
      <c r="G201" s="56">
        <v>1334.43</v>
      </c>
      <c r="H201" s="56">
        <f t="shared" si="0"/>
        <v>1628.0046000000002</v>
      </c>
      <c r="I201" s="57">
        <f t="shared" si="6"/>
        <v>0</v>
      </c>
      <c r="J201" s="97" t="s">
        <v>538</v>
      </c>
      <c r="K201" s="54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21" customHeight="1">
      <c r="A202" s="65" t="s">
        <v>60</v>
      </c>
      <c r="B202" s="65" t="s">
        <v>22</v>
      </c>
      <c r="C202" s="65" t="s">
        <v>276</v>
      </c>
      <c r="D202" s="66" t="s">
        <v>277</v>
      </c>
      <c r="E202" s="66" t="s">
        <v>236</v>
      </c>
      <c r="F202" s="55">
        <v>0</v>
      </c>
      <c r="G202" s="56">
        <v>1679.51</v>
      </c>
      <c r="H202" s="56">
        <f t="shared" si="0"/>
        <v>2049.0021999999999</v>
      </c>
      <c r="I202" s="57">
        <f t="shared" si="6"/>
        <v>0</v>
      </c>
      <c r="J202" s="97" t="s">
        <v>538</v>
      </c>
      <c r="K202" s="54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21" customHeight="1">
      <c r="A203" s="65" t="s">
        <v>60</v>
      </c>
      <c r="B203" s="65" t="s">
        <v>22</v>
      </c>
      <c r="C203" s="65" t="s">
        <v>508</v>
      </c>
      <c r="D203" s="66" t="s">
        <v>511</v>
      </c>
      <c r="E203" s="66" t="s">
        <v>483</v>
      </c>
      <c r="F203" s="55">
        <v>0</v>
      </c>
      <c r="G203" s="56">
        <v>2004.92</v>
      </c>
      <c r="H203" s="56">
        <f t="shared" si="0"/>
        <v>2446.0024000000003</v>
      </c>
      <c r="I203" s="57">
        <f t="shared" si="6"/>
        <v>0</v>
      </c>
      <c r="J203" s="97" t="s">
        <v>538</v>
      </c>
      <c r="K203" s="54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21" customHeight="1">
      <c r="A204" s="65" t="s">
        <v>60</v>
      </c>
      <c r="B204" s="65" t="s">
        <v>22</v>
      </c>
      <c r="C204" s="65" t="s">
        <v>509</v>
      </c>
      <c r="D204" s="66" t="s">
        <v>512</v>
      </c>
      <c r="E204" s="66" t="s">
        <v>484</v>
      </c>
      <c r="F204" s="55">
        <v>0</v>
      </c>
      <c r="G204" s="56">
        <v>2004.92</v>
      </c>
      <c r="H204" s="56">
        <f t="shared" si="0"/>
        <v>2446.0024000000003</v>
      </c>
      <c r="I204" s="57">
        <f t="shared" si="6"/>
        <v>0</v>
      </c>
      <c r="J204" s="97" t="s">
        <v>538</v>
      </c>
      <c r="K204" s="54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21" customHeight="1">
      <c r="A205" s="65" t="s">
        <v>60</v>
      </c>
      <c r="B205" s="65" t="s">
        <v>22</v>
      </c>
      <c r="C205" s="65" t="s">
        <v>510</v>
      </c>
      <c r="D205" s="66" t="s">
        <v>513</v>
      </c>
      <c r="E205" s="66" t="s">
        <v>485</v>
      </c>
      <c r="F205" s="55">
        <v>0</v>
      </c>
      <c r="G205" s="56">
        <v>2004.92</v>
      </c>
      <c r="H205" s="56">
        <f t="shared" si="0"/>
        <v>2446.0024000000003</v>
      </c>
      <c r="I205" s="57">
        <f t="shared" si="6"/>
        <v>0</v>
      </c>
      <c r="J205" s="97" t="s">
        <v>538</v>
      </c>
      <c r="K205" s="54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ht="21" customHeight="1">
      <c r="A206" s="91" t="s">
        <v>60</v>
      </c>
      <c r="B206" s="91" t="s">
        <v>22</v>
      </c>
      <c r="C206" s="91" t="s">
        <v>296</v>
      </c>
      <c r="D206" s="92" t="s">
        <v>297</v>
      </c>
      <c r="E206" s="93" t="s">
        <v>419</v>
      </c>
      <c r="F206" s="55">
        <v>0</v>
      </c>
      <c r="G206" s="56">
        <v>40.159999999999997</v>
      </c>
      <c r="H206" s="56">
        <f t="shared" si="0"/>
        <v>48.995199999999997</v>
      </c>
      <c r="I206" s="57">
        <f t="shared" si="6"/>
        <v>0</v>
      </c>
      <c r="J206" s="97" t="s">
        <v>539</v>
      </c>
      <c r="K206" s="54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ht="21" customHeight="1">
      <c r="A207" s="67" t="s">
        <v>60</v>
      </c>
      <c r="B207" s="67" t="s">
        <v>22</v>
      </c>
      <c r="C207" s="67" t="s">
        <v>298</v>
      </c>
      <c r="D207" s="68" t="s">
        <v>299</v>
      </c>
      <c r="E207" s="68" t="s">
        <v>211</v>
      </c>
      <c r="F207" s="55">
        <v>0</v>
      </c>
      <c r="G207" s="56">
        <v>93.44</v>
      </c>
      <c r="H207" s="56">
        <f t="shared" si="0"/>
        <v>113.99679999999999</v>
      </c>
      <c r="I207" s="57">
        <f t="shared" si="6"/>
        <v>0</v>
      </c>
      <c r="J207" s="97" t="s">
        <v>539</v>
      </c>
      <c r="K207" s="54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ht="21" customHeight="1">
      <c r="A208" s="67" t="s">
        <v>60</v>
      </c>
      <c r="B208" s="67" t="s">
        <v>22</v>
      </c>
      <c r="C208" s="67" t="s">
        <v>300</v>
      </c>
      <c r="D208" s="68" t="s">
        <v>301</v>
      </c>
      <c r="E208" s="68" t="s">
        <v>214</v>
      </c>
      <c r="F208" s="55">
        <v>0</v>
      </c>
      <c r="G208" s="56">
        <v>131.15</v>
      </c>
      <c r="H208" s="56">
        <f t="shared" si="0"/>
        <v>160.00300000000001</v>
      </c>
      <c r="I208" s="57">
        <f t="shared" si="6"/>
        <v>0</v>
      </c>
      <c r="J208" s="97" t="s">
        <v>539</v>
      </c>
      <c r="K208" s="54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ht="21" customHeight="1">
      <c r="A209" s="67" t="s">
        <v>60</v>
      </c>
      <c r="B209" s="67" t="s">
        <v>22</v>
      </c>
      <c r="C209" s="67" t="s">
        <v>302</v>
      </c>
      <c r="D209" s="68" t="s">
        <v>303</v>
      </c>
      <c r="E209" s="68" t="s">
        <v>217</v>
      </c>
      <c r="F209" s="55">
        <v>0</v>
      </c>
      <c r="G209" s="56">
        <v>169.67</v>
      </c>
      <c r="H209" s="56">
        <f t="shared" si="0"/>
        <v>206.99739999999997</v>
      </c>
      <c r="I209" s="57">
        <f t="shared" si="6"/>
        <v>0</v>
      </c>
      <c r="J209" s="97" t="s">
        <v>539</v>
      </c>
      <c r="K209" s="54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21" customHeight="1">
      <c r="A210" s="67" t="s">
        <v>60</v>
      </c>
      <c r="B210" s="67" t="s">
        <v>22</v>
      </c>
      <c r="C210" s="67" t="s">
        <v>304</v>
      </c>
      <c r="D210" s="68" t="s">
        <v>305</v>
      </c>
      <c r="E210" s="68" t="s">
        <v>220</v>
      </c>
      <c r="F210" s="55">
        <v>0</v>
      </c>
      <c r="G210" s="56">
        <v>190.16</v>
      </c>
      <c r="H210" s="56">
        <f t="shared" si="0"/>
        <v>231.99520000000001</v>
      </c>
      <c r="I210" s="57">
        <f t="shared" si="6"/>
        <v>0</v>
      </c>
      <c r="J210" s="97" t="s">
        <v>539</v>
      </c>
      <c r="K210" s="54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21" customHeight="1">
      <c r="A211" s="91" t="s">
        <v>60</v>
      </c>
      <c r="B211" s="91" t="s">
        <v>22</v>
      </c>
      <c r="C211" s="91" t="s">
        <v>306</v>
      </c>
      <c r="D211" s="92" t="s">
        <v>307</v>
      </c>
      <c r="E211" s="93" t="s">
        <v>419</v>
      </c>
      <c r="F211" s="55">
        <v>0</v>
      </c>
      <c r="G211" s="56">
        <v>57.38</v>
      </c>
      <c r="H211" s="56">
        <f t="shared" si="0"/>
        <v>70.003600000000006</v>
      </c>
      <c r="I211" s="57">
        <f t="shared" si="6"/>
        <v>0</v>
      </c>
      <c r="J211" s="97" t="s">
        <v>539</v>
      </c>
      <c r="K211" s="54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21" customHeight="1">
      <c r="A212" s="67" t="s">
        <v>60</v>
      </c>
      <c r="B212" s="67" t="s">
        <v>22</v>
      </c>
      <c r="C212" s="67" t="s">
        <v>308</v>
      </c>
      <c r="D212" s="68" t="s">
        <v>309</v>
      </c>
      <c r="E212" s="68" t="s">
        <v>211</v>
      </c>
      <c r="F212" s="55">
        <v>0</v>
      </c>
      <c r="G212" s="56">
        <v>129.51</v>
      </c>
      <c r="H212" s="56">
        <f t="shared" si="0"/>
        <v>158.00219999999999</v>
      </c>
      <c r="I212" s="57">
        <f t="shared" si="6"/>
        <v>0</v>
      </c>
      <c r="J212" s="97" t="s">
        <v>539</v>
      </c>
      <c r="K212" s="54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21" customHeight="1">
      <c r="A213" s="67" t="s">
        <v>60</v>
      </c>
      <c r="B213" s="67" t="s">
        <v>22</v>
      </c>
      <c r="C213" s="67" t="s">
        <v>310</v>
      </c>
      <c r="D213" s="68" t="s">
        <v>311</v>
      </c>
      <c r="E213" s="68" t="s">
        <v>214</v>
      </c>
      <c r="F213" s="55">
        <v>0</v>
      </c>
      <c r="G213" s="56">
        <v>177.05</v>
      </c>
      <c r="H213" s="56">
        <f t="shared" si="0"/>
        <v>216.001</v>
      </c>
      <c r="I213" s="57">
        <f t="shared" si="6"/>
        <v>0</v>
      </c>
      <c r="J213" s="97" t="s">
        <v>539</v>
      </c>
      <c r="K213" s="54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21" customHeight="1">
      <c r="A214" s="67" t="s">
        <v>60</v>
      </c>
      <c r="B214" s="67" t="s">
        <v>22</v>
      </c>
      <c r="C214" s="67" t="s">
        <v>312</v>
      </c>
      <c r="D214" s="68" t="s">
        <v>313</v>
      </c>
      <c r="E214" s="68" t="s">
        <v>217</v>
      </c>
      <c r="F214" s="55">
        <v>0</v>
      </c>
      <c r="G214" s="56">
        <v>216.39</v>
      </c>
      <c r="H214" s="56">
        <f t="shared" si="0"/>
        <v>263.99579999999997</v>
      </c>
      <c r="I214" s="57">
        <f t="shared" si="6"/>
        <v>0</v>
      </c>
      <c r="J214" s="97" t="s">
        <v>539</v>
      </c>
      <c r="K214" s="54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21" customHeight="1">
      <c r="A215" s="67" t="s">
        <v>60</v>
      </c>
      <c r="B215" s="67" t="s">
        <v>22</v>
      </c>
      <c r="C215" s="67" t="s">
        <v>314</v>
      </c>
      <c r="D215" s="68" t="s">
        <v>315</v>
      </c>
      <c r="E215" s="68" t="s">
        <v>220</v>
      </c>
      <c r="F215" s="55">
        <v>0</v>
      </c>
      <c r="G215" s="56">
        <v>240.16</v>
      </c>
      <c r="H215" s="56">
        <f t="shared" si="0"/>
        <v>292.99520000000001</v>
      </c>
      <c r="I215" s="57">
        <f t="shared" si="6"/>
        <v>0</v>
      </c>
      <c r="J215" s="97" t="s">
        <v>539</v>
      </c>
      <c r="K215" s="54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21" customHeight="1">
      <c r="A216" s="110" t="s">
        <v>60</v>
      </c>
      <c r="B216" s="110" t="s">
        <v>22</v>
      </c>
      <c r="C216" s="110" t="s">
        <v>316</v>
      </c>
      <c r="D216" s="111" t="s">
        <v>317</v>
      </c>
      <c r="E216" s="117" t="s">
        <v>414</v>
      </c>
      <c r="F216" s="55">
        <v>0</v>
      </c>
      <c r="G216" s="56">
        <v>130.33000000000001</v>
      </c>
      <c r="H216" s="56">
        <f t="shared" si="0"/>
        <v>159.00260000000003</v>
      </c>
      <c r="I216" s="57">
        <f t="shared" si="6"/>
        <v>0</v>
      </c>
      <c r="J216" s="97" t="s">
        <v>540</v>
      </c>
      <c r="K216" s="54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ht="21" customHeight="1">
      <c r="A217" s="110" t="s">
        <v>60</v>
      </c>
      <c r="B217" s="110" t="s">
        <v>22</v>
      </c>
      <c r="C217" s="110" t="s">
        <v>318</v>
      </c>
      <c r="D217" s="117" t="s">
        <v>440</v>
      </c>
      <c r="E217" s="117" t="s">
        <v>443</v>
      </c>
      <c r="F217" s="55">
        <v>0</v>
      </c>
      <c r="G217" s="56">
        <v>199.18</v>
      </c>
      <c r="H217" s="56">
        <f t="shared" si="0"/>
        <v>242.99960000000002</v>
      </c>
      <c r="I217" s="57">
        <f t="shared" ref="I217:I260" si="7">F217*H217</f>
        <v>0</v>
      </c>
      <c r="J217" s="97" t="s">
        <v>540</v>
      </c>
      <c r="K217" s="54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ht="21" customHeight="1">
      <c r="A218" s="110" t="s">
        <v>60</v>
      </c>
      <c r="B218" s="110" t="s">
        <v>22</v>
      </c>
      <c r="C218" s="110" t="s">
        <v>319</v>
      </c>
      <c r="D218" s="111" t="s">
        <v>441</v>
      </c>
      <c r="E218" s="117" t="s">
        <v>444</v>
      </c>
      <c r="F218" s="55">
        <v>0</v>
      </c>
      <c r="G218" s="56">
        <v>249.18</v>
      </c>
      <c r="H218" s="56">
        <f t="shared" si="0"/>
        <v>303.99959999999999</v>
      </c>
      <c r="I218" s="57">
        <f t="shared" si="7"/>
        <v>0</v>
      </c>
      <c r="J218" s="97" t="s">
        <v>540</v>
      </c>
      <c r="K218" s="54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ht="21" customHeight="1">
      <c r="A219" s="110" t="s">
        <v>60</v>
      </c>
      <c r="B219" s="110" t="s">
        <v>22</v>
      </c>
      <c r="C219" s="110" t="s">
        <v>320</v>
      </c>
      <c r="D219" s="111" t="s">
        <v>442</v>
      </c>
      <c r="E219" s="117" t="s">
        <v>445</v>
      </c>
      <c r="F219" s="55">
        <v>0</v>
      </c>
      <c r="G219" s="56">
        <v>277.87</v>
      </c>
      <c r="H219" s="56">
        <f t="shared" si="0"/>
        <v>339.00139999999999</v>
      </c>
      <c r="I219" s="57">
        <f t="shared" si="7"/>
        <v>0</v>
      </c>
      <c r="J219" s="97" t="s">
        <v>540</v>
      </c>
      <c r="K219" s="54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21" customHeight="1">
      <c r="A220" s="110" t="s">
        <v>60</v>
      </c>
      <c r="B220" s="110" t="s">
        <v>22</v>
      </c>
      <c r="C220" s="110" t="s">
        <v>321</v>
      </c>
      <c r="D220" s="111" t="s">
        <v>460</v>
      </c>
      <c r="E220" s="117" t="s">
        <v>445</v>
      </c>
      <c r="F220" s="55">
        <v>0</v>
      </c>
      <c r="G220" s="56">
        <v>277.87</v>
      </c>
      <c r="H220" s="56">
        <f t="shared" si="0"/>
        <v>339.00139999999999</v>
      </c>
      <c r="I220" s="57">
        <f t="shared" si="7"/>
        <v>0</v>
      </c>
      <c r="J220" s="97" t="s">
        <v>540</v>
      </c>
      <c r="K220" s="54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ht="21" customHeight="1">
      <c r="A221" s="110" t="s">
        <v>60</v>
      </c>
      <c r="B221" s="110" t="s">
        <v>22</v>
      </c>
      <c r="C221" s="110" t="s">
        <v>322</v>
      </c>
      <c r="D221" s="111" t="s">
        <v>461</v>
      </c>
      <c r="E221" s="117" t="s">
        <v>445</v>
      </c>
      <c r="F221" s="55">
        <v>0</v>
      </c>
      <c r="G221" s="56">
        <v>277.87</v>
      </c>
      <c r="H221" s="56">
        <f t="shared" si="0"/>
        <v>339.00139999999999</v>
      </c>
      <c r="I221" s="57">
        <f t="shared" si="7"/>
        <v>0</v>
      </c>
      <c r="J221" s="97" t="s">
        <v>540</v>
      </c>
      <c r="K221" s="54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ht="21" customHeight="1">
      <c r="A222" s="110" t="s">
        <v>60</v>
      </c>
      <c r="B222" s="110" t="s">
        <v>22</v>
      </c>
      <c r="C222" s="110" t="s">
        <v>323</v>
      </c>
      <c r="D222" s="111" t="s">
        <v>446</v>
      </c>
      <c r="E222" s="111" t="s">
        <v>451</v>
      </c>
      <c r="F222" s="55">
        <v>0</v>
      </c>
      <c r="G222" s="56">
        <v>340.98</v>
      </c>
      <c r="H222" s="56">
        <f t="shared" si="0"/>
        <v>415.99560000000002</v>
      </c>
      <c r="I222" s="57">
        <f t="shared" si="7"/>
        <v>0</v>
      </c>
      <c r="J222" s="97" t="s">
        <v>540</v>
      </c>
      <c r="K222" s="54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ht="21" customHeight="1">
      <c r="A223" s="110" t="s">
        <v>60</v>
      </c>
      <c r="B223" s="110" t="s">
        <v>22</v>
      </c>
      <c r="C223" s="110" t="s">
        <v>324</v>
      </c>
      <c r="D223" s="111" t="s">
        <v>440</v>
      </c>
      <c r="E223" s="111" t="s">
        <v>452</v>
      </c>
      <c r="F223" s="55">
        <v>0</v>
      </c>
      <c r="G223" s="56">
        <v>548.36</v>
      </c>
      <c r="H223" s="56">
        <f t="shared" si="0"/>
        <v>668.99919999999997</v>
      </c>
      <c r="I223" s="57">
        <f t="shared" si="7"/>
        <v>0</v>
      </c>
      <c r="J223" s="97" t="s">
        <v>540</v>
      </c>
      <c r="K223" s="54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ht="21" customHeight="1">
      <c r="A224" s="98" t="s">
        <v>60</v>
      </c>
      <c r="B224" s="98" t="s">
        <v>22</v>
      </c>
      <c r="C224" s="98" t="s">
        <v>325</v>
      </c>
      <c r="D224" s="99" t="s">
        <v>447</v>
      </c>
      <c r="E224" s="99" t="s">
        <v>453</v>
      </c>
      <c r="F224" s="55">
        <v>0</v>
      </c>
      <c r="G224" s="56">
        <v>696.72</v>
      </c>
      <c r="H224" s="56">
        <f t="shared" si="0"/>
        <v>849.99840000000006</v>
      </c>
      <c r="I224" s="57">
        <f t="shared" si="7"/>
        <v>0</v>
      </c>
      <c r="J224" s="97" t="s">
        <v>540</v>
      </c>
      <c r="K224" s="54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ht="21" customHeight="1">
      <c r="A225" s="98" t="s">
        <v>60</v>
      </c>
      <c r="B225" s="98" t="s">
        <v>22</v>
      </c>
      <c r="C225" s="98" t="s">
        <v>326</v>
      </c>
      <c r="D225" s="99" t="s">
        <v>448</v>
      </c>
      <c r="E225" s="99" t="s">
        <v>454</v>
      </c>
      <c r="F225" s="55">
        <v>0</v>
      </c>
      <c r="G225" s="56">
        <v>796.72</v>
      </c>
      <c r="H225" s="56">
        <f t="shared" si="0"/>
        <v>971.99840000000006</v>
      </c>
      <c r="I225" s="57">
        <f t="shared" si="7"/>
        <v>0</v>
      </c>
      <c r="J225" s="97" t="s">
        <v>540</v>
      </c>
      <c r="K225" s="54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ht="21" customHeight="1">
      <c r="A226" s="98" t="s">
        <v>60</v>
      </c>
      <c r="B226" s="98" t="s">
        <v>22</v>
      </c>
      <c r="C226" s="98" t="s">
        <v>327</v>
      </c>
      <c r="D226" s="99" t="s">
        <v>449</v>
      </c>
      <c r="E226" s="99" t="s">
        <v>454</v>
      </c>
      <c r="F226" s="55">
        <v>0</v>
      </c>
      <c r="G226" s="56">
        <v>796.72</v>
      </c>
      <c r="H226" s="56">
        <f t="shared" si="0"/>
        <v>971.99840000000006</v>
      </c>
      <c r="I226" s="57">
        <f t="shared" si="7"/>
        <v>0</v>
      </c>
      <c r="J226" s="97" t="s">
        <v>540</v>
      </c>
      <c r="K226" s="54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ht="21" customHeight="1">
      <c r="A227" s="98" t="s">
        <v>60</v>
      </c>
      <c r="B227" s="98" t="s">
        <v>22</v>
      </c>
      <c r="C227" s="98" t="s">
        <v>328</v>
      </c>
      <c r="D227" s="99" t="s">
        <v>450</v>
      </c>
      <c r="E227" s="99" t="s">
        <v>454</v>
      </c>
      <c r="F227" s="55">
        <v>0</v>
      </c>
      <c r="G227" s="56">
        <v>796.72</v>
      </c>
      <c r="H227" s="56">
        <f t="shared" si="0"/>
        <v>971.99840000000006</v>
      </c>
      <c r="I227" s="57">
        <f t="shared" si="7"/>
        <v>0</v>
      </c>
      <c r="J227" s="97" t="s">
        <v>540</v>
      </c>
      <c r="K227" s="54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ht="21" customHeight="1">
      <c r="A228" s="98" t="s">
        <v>60</v>
      </c>
      <c r="B228" s="98" t="s">
        <v>22</v>
      </c>
      <c r="C228" s="98" t="s">
        <v>329</v>
      </c>
      <c r="D228" s="99" t="s">
        <v>459</v>
      </c>
      <c r="E228" s="99" t="s">
        <v>455</v>
      </c>
      <c r="F228" s="55">
        <v>0</v>
      </c>
      <c r="G228" s="56">
        <v>709.84</v>
      </c>
      <c r="H228" s="56">
        <f t="shared" si="0"/>
        <v>866.00480000000005</v>
      </c>
      <c r="I228" s="57">
        <f t="shared" si="7"/>
        <v>0</v>
      </c>
      <c r="J228" s="97" t="s">
        <v>540</v>
      </c>
      <c r="K228" s="54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ht="21" customHeight="1">
      <c r="A229" s="98" t="s">
        <v>60</v>
      </c>
      <c r="B229" s="98" t="s">
        <v>22</v>
      </c>
      <c r="C229" s="98" t="s">
        <v>330</v>
      </c>
      <c r="D229" s="99" t="s">
        <v>440</v>
      </c>
      <c r="E229" s="99" t="s">
        <v>456</v>
      </c>
      <c r="F229" s="55">
        <v>0</v>
      </c>
      <c r="G229" s="56">
        <v>1204.92</v>
      </c>
      <c r="H229" s="56">
        <f t="shared" si="0"/>
        <v>1470.0024000000001</v>
      </c>
      <c r="I229" s="57">
        <f t="shared" si="7"/>
        <v>0</v>
      </c>
      <c r="J229" s="97" t="s">
        <v>540</v>
      </c>
      <c r="K229" s="54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ht="21" customHeight="1">
      <c r="A230" s="98" t="s">
        <v>60</v>
      </c>
      <c r="B230" s="98" t="s">
        <v>22</v>
      </c>
      <c r="C230" s="98" t="s">
        <v>331</v>
      </c>
      <c r="D230" s="99" t="s">
        <v>441</v>
      </c>
      <c r="E230" s="99" t="s">
        <v>457</v>
      </c>
      <c r="F230" s="55">
        <v>0</v>
      </c>
      <c r="G230" s="56">
        <v>1576.23</v>
      </c>
      <c r="H230" s="56">
        <f t="shared" si="0"/>
        <v>1923.0006000000001</v>
      </c>
      <c r="I230" s="57">
        <f t="shared" si="7"/>
        <v>0</v>
      </c>
      <c r="J230" s="97" t="s">
        <v>540</v>
      </c>
      <c r="K230" s="54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ht="21" customHeight="1">
      <c r="A231" s="98" t="s">
        <v>60</v>
      </c>
      <c r="B231" s="98" t="s">
        <v>22</v>
      </c>
      <c r="C231" s="98" t="s">
        <v>332</v>
      </c>
      <c r="D231" s="99" t="s">
        <v>448</v>
      </c>
      <c r="E231" s="99" t="s">
        <v>458</v>
      </c>
      <c r="F231" s="55">
        <v>0</v>
      </c>
      <c r="G231" s="56">
        <v>1841.8</v>
      </c>
      <c r="H231" s="56">
        <f t="shared" si="0"/>
        <v>2246.9960000000001</v>
      </c>
      <c r="I231" s="57">
        <f t="shared" si="7"/>
        <v>0</v>
      </c>
      <c r="J231" s="97" t="s">
        <v>540</v>
      </c>
      <c r="K231" s="54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ht="21" customHeight="1">
      <c r="A232" s="98" t="s">
        <v>60</v>
      </c>
      <c r="B232" s="98" t="s">
        <v>22</v>
      </c>
      <c r="C232" s="98" t="s">
        <v>333</v>
      </c>
      <c r="D232" s="99" t="s">
        <v>449</v>
      </c>
      <c r="E232" s="99" t="s">
        <v>458</v>
      </c>
      <c r="F232" s="55">
        <v>0</v>
      </c>
      <c r="G232" s="56">
        <v>1841.8</v>
      </c>
      <c r="H232" s="56">
        <f t="shared" si="0"/>
        <v>2246.9960000000001</v>
      </c>
      <c r="I232" s="57">
        <f t="shared" si="7"/>
        <v>0</v>
      </c>
      <c r="J232" s="97" t="s">
        <v>540</v>
      </c>
      <c r="K232" s="54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ht="21" customHeight="1">
      <c r="A233" s="98" t="s">
        <v>60</v>
      </c>
      <c r="B233" s="98" t="s">
        <v>22</v>
      </c>
      <c r="C233" s="98" t="s">
        <v>334</v>
      </c>
      <c r="D233" s="99" t="s">
        <v>450</v>
      </c>
      <c r="E233" s="99" t="s">
        <v>458</v>
      </c>
      <c r="F233" s="55">
        <v>0</v>
      </c>
      <c r="G233" s="56">
        <v>1841.8</v>
      </c>
      <c r="H233" s="56">
        <f t="shared" si="0"/>
        <v>2246.9960000000001</v>
      </c>
      <c r="I233" s="57">
        <f t="shared" si="7"/>
        <v>0</v>
      </c>
      <c r="J233" s="97" t="s">
        <v>540</v>
      </c>
      <c r="K233" s="54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ht="21" customHeight="1">
      <c r="A234" s="91" t="s">
        <v>60</v>
      </c>
      <c r="B234" s="91" t="s">
        <v>22</v>
      </c>
      <c r="C234" s="91" t="s">
        <v>335</v>
      </c>
      <c r="D234" s="92" t="s">
        <v>336</v>
      </c>
      <c r="E234" s="92"/>
      <c r="F234" s="55">
        <v>0</v>
      </c>
      <c r="G234" s="56">
        <v>50</v>
      </c>
      <c r="H234" s="56">
        <f t="shared" si="0"/>
        <v>61</v>
      </c>
      <c r="I234" s="57">
        <f t="shared" si="7"/>
        <v>0</v>
      </c>
      <c r="J234" s="97" t="s">
        <v>541</v>
      </c>
      <c r="K234" s="54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ht="21" customHeight="1">
      <c r="A235" s="115" t="s">
        <v>60</v>
      </c>
      <c r="B235" s="115" t="s">
        <v>22</v>
      </c>
      <c r="C235" s="115" t="s">
        <v>337</v>
      </c>
      <c r="D235" s="116" t="s">
        <v>338</v>
      </c>
      <c r="E235" s="116" t="s">
        <v>469</v>
      </c>
      <c r="F235" s="55">
        <v>0</v>
      </c>
      <c r="G235" s="56">
        <v>140.97999999999999</v>
      </c>
      <c r="H235" s="56">
        <f t="shared" si="0"/>
        <v>171.9956</v>
      </c>
      <c r="I235" s="57">
        <f t="shared" si="7"/>
        <v>0</v>
      </c>
      <c r="J235" s="97" t="s">
        <v>542</v>
      </c>
      <c r="K235" s="54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ht="21" customHeight="1">
      <c r="A236" s="115" t="s">
        <v>60</v>
      </c>
      <c r="B236" s="115" t="s">
        <v>22</v>
      </c>
      <c r="C236" s="115" t="s">
        <v>339</v>
      </c>
      <c r="D236" s="116" t="s">
        <v>340</v>
      </c>
      <c r="E236" s="116" t="s">
        <v>469</v>
      </c>
      <c r="F236" s="55">
        <v>0</v>
      </c>
      <c r="G236" s="56">
        <v>199.18</v>
      </c>
      <c r="H236" s="56">
        <f t="shared" si="0"/>
        <v>242.99960000000002</v>
      </c>
      <c r="I236" s="57">
        <f t="shared" si="7"/>
        <v>0</v>
      </c>
      <c r="J236" s="97" t="s">
        <v>542</v>
      </c>
      <c r="K236" s="54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ht="21" customHeight="1">
      <c r="A237" s="115" t="s">
        <v>60</v>
      </c>
      <c r="B237" s="115" t="s">
        <v>22</v>
      </c>
      <c r="C237" s="115" t="s">
        <v>341</v>
      </c>
      <c r="D237" s="116" t="s">
        <v>342</v>
      </c>
      <c r="E237" s="116" t="s">
        <v>469</v>
      </c>
      <c r="F237" s="55">
        <v>0</v>
      </c>
      <c r="G237" s="56">
        <v>240.16</v>
      </c>
      <c r="H237" s="56">
        <f t="shared" si="0"/>
        <v>292.99520000000001</v>
      </c>
      <c r="I237" s="57">
        <f t="shared" si="7"/>
        <v>0</v>
      </c>
      <c r="J237" s="97" t="s">
        <v>542</v>
      </c>
      <c r="K237" s="54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ht="21" customHeight="1">
      <c r="A238" s="115" t="s">
        <v>60</v>
      </c>
      <c r="B238" s="115" t="s">
        <v>22</v>
      </c>
      <c r="C238" s="115" t="s">
        <v>343</v>
      </c>
      <c r="D238" s="116" t="s">
        <v>344</v>
      </c>
      <c r="E238" s="116" t="s">
        <v>469</v>
      </c>
      <c r="F238" s="55">
        <v>0</v>
      </c>
      <c r="G238" s="56">
        <v>240.16</v>
      </c>
      <c r="H238" s="56">
        <f t="shared" si="0"/>
        <v>292.99520000000001</v>
      </c>
      <c r="I238" s="57">
        <f t="shared" si="7"/>
        <v>0</v>
      </c>
      <c r="J238" s="97" t="s">
        <v>542</v>
      </c>
      <c r="K238" s="54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ht="21" customHeight="1">
      <c r="A239" s="115" t="s">
        <v>60</v>
      </c>
      <c r="B239" s="115" t="s">
        <v>22</v>
      </c>
      <c r="C239" s="115" t="s">
        <v>345</v>
      </c>
      <c r="D239" s="116" t="s">
        <v>346</v>
      </c>
      <c r="E239" s="116" t="s">
        <v>469</v>
      </c>
      <c r="F239" s="55">
        <v>0</v>
      </c>
      <c r="G239" s="56">
        <v>240.16</v>
      </c>
      <c r="H239" s="56">
        <f t="shared" si="0"/>
        <v>292.99520000000001</v>
      </c>
      <c r="I239" s="57">
        <f t="shared" si="7"/>
        <v>0</v>
      </c>
      <c r="J239" s="97" t="s">
        <v>542</v>
      </c>
      <c r="K239" s="54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ht="21" customHeight="1">
      <c r="A240" s="91" t="s">
        <v>60</v>
      </c>
      <c r="B240" s="91" t="s">
        <v>22</v>
      </c>
      <c r="C240" s="91" t="s">
        <v>462</v>
      </c>
      <c r="D240" s="92" t="s">
        <v>465</v>
      </c>
      <c r="E240" s="92" t="s">
        <v>466</v>
      </c>
      <c r="F240" s="55">
        <v>0</v>
      </c>
      <c r="G240" s="56">
        <v>57.38</v>
      </c>
      <c r="H240" s="56">
        <f t="shared" si="0"/>
        <v>70.003600000000006</v>
      </c>
      <c r="I240" s="57">
        <f t="shared" si="7"/>
        <v>0</v>
      </c>
      <c r="J240" s="97" t="s">
        <v>543</v>
      </c>
      <c r="K240" s="54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ht="21" customHeight="1">
      <c r="A241" s="91" t="s">
        <v>60</v>
      </c>
      <c r="B241" s="91" t="s">
        <v>22</v>
      </c>
      <c r="C241" s="91" t="s">
        <v>463</v>
      </c>
      <c r="D241" s="92" t="s">
        <v>465</v>
      </c>
      <c r="E241" s="92" t="s">
        <v>467</v>
      </c>
      <c r="F241" s="55">
        <v>0</v>
      </c>
      <c r="G241" s="56">
        <v>122.13</v>
      </c>
      <c r="H241" s="56">
        <f t="shared" si="0"/>
        <v>148.99860000000001</v>
      </c>
      <c r="I241" s="57">
        <f t="shared" si="7"/>
        <v>0</v>
      </c>
      <c r="J241" s="97" t="s">
        <v>543</v>
      </c>
      <c r="K241" s="54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ht="21" customHeight="1">
      <c r="A242" s="91" t="s">
        <v>60</v>
      </c>
      <c r="B242" s="91" t="s">
        <v>22</v>
      </c>
      <c r="C242" s="91" t="s">
        <v>464</v>
      </c>
      <c r="D242" s="92" t="s">
        <v>465</v>
      </c>
      <c r="E242" s="92" t="s">
        <v>468</v>
      </c>
      <c r="F242" s="55">
        <v>0</v>
      </c>
      <c r="G242" s="56">
        <v>176.23</v>
      </c>
      <c r="H242" s="56">
        <f t="shared" si="0"/>
        <v>215.00059999999999</v>
      </c>
      <c r="I242" s="57">
        <f t="shared" si="7"/>
        <v>0</v>
      </c>
      <c r="J242" s="97" t="s">
        <v>543</v>
      </c>
      <c r="K242" s="54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ht="21" customHeight="1">
      <c r="A243" s="91" t="s">
        <v>60</v>
      </c>
      <c r="B243" s="91" t="s">
        <v>22</v>
      </c>
      <c r="C243" s="91" t="s">
        <v>347</v>
      </c>
      <c r="D243" s="92" t="s">
        <v>348</v>
      </c>
      <c r="E243" s="92"/>
      <c r="F243" s="55">
        <v>0</v>
      </c>
      <c r="G243" s="56">
        <v>79</v>
      </c>
      <c r="H243" s="56">
        <f t="shared" si="0"/>
        <v>96.38</v>
      </c>
      <c r="I243" s="57">
        <f t="shared" si="7"/>
        <v>0</v>
      </c>
      <c r="J243" s="97" t="s">
        <v>544</v>
      </c>
      <c r="K243" s="54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ht="21" customHeight="1">
      <c r="A244" s="91" t="s">
        <v>60</v>
      </c>
      <c r="B244" s="91" t="s">
        <v>22</v>
      </c>
      <c r="C244" s="91" t="s">
        <v>350</v>
      </c>
      <c r="D244" s="92" t="s">
        <v>351</v>
      </c>
      <c r="E244" s="92"/>
      <c r="F244" s="55">
        <v>0</v>
      </c>
      <c r="G244" s="56">
        <v>79</v>
      </c>
      <c r="H244" s="56">
        <f t="shared" si="0"/>
        <v>96.38</v>
      </c>
      <c r="I244" s="57">
        <f t="shared" si="7"/>
        <v>0</v>
      </c>
      <c r="J244" s="97" t="s">
        <v>545</v>
      </c>
      <c r="K244" s="54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ht="21" customHeight="1">
      <c r="A245" s="94" t="s">
        <v>60</v>
      </c>
      <c r="B245" s="94" t="s">
        <v>22</v>
      </c>
      <c r="C245" s="94" t="s">
        <v>352</v>
      </c>
      <c r="D245" s="95" t="s">
        <v>353</v>
      </c>
      <c r="E245" s="95"/>
      <c r="F245" s="55">
        <v>0</v>
      </c>
      <c r="G245" s="72">
        <v>79</v>
      </c>
      <c r="H245" s="72">
        <f t="shared" si="0"/>
        <v>96.38</v>
      </c>
      <c r="I245" s="73">
        <f t="shared" si="7"/>
        <v>0</v>
      </c>
      <c r="J245" s="119" t="s">
        <v>546</v>
      </c>
      <c r="K245" s="74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ht="21" customHeight="1">
      <c r="A246" s="94" t="s">
        <v>60</v>
      </c>
      <c r="B246" s="94" t="s">
        <v>22</v>
      </c>
      <c r="C246" s="94" t="s">
        <v>354</v>
      </c>
      <c r="D246" s="95" t="s">
        <v>355</v>
      </c>
      <c r="E246" s="95"/>
      <c r="F246" s="55">
        <v>0</v>
      </c>
      <c r="G246" s="72">
        <v>99</v>
      </c>
      <c r="H246" s="72">
        <f t="shared" si="0"/>
        <v>120.78</v>
      </c>
      <c r="I246" s="73">
        <f t="shared" si="7"/>
        <v>0</v>
      </c>
      <c r="J246" s="119" t="s">
        <v>547</v>
      </c>
      <c r="K246" s="74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ht="18.75" customHeight="1">
      <c r="A247" s="91" t="s">
        <v>356</v>
      </c>
      <c r="B247" s="91" t="s">
        <v>357</v>
      </c>
      <c r="C247" s="91" t="s">
        <v>425</v>
      </c>
      <c r="D247" s="92" t="s">
        <v>427</v>
      </c>
      <c r="E247" s="92"/>
      <c r="F247" s="55">
        <v>0</v>
      </c>
      <c r="G247" s="56">
        <v>290.16000000000003</v>
      </c>
      <c r="H247" s="56">
        <f t="shared" si="0"/>
        <v>353.99520000000001</v>
      </c>
      <c r="I247" s="57">
        <f t="shared" si="7"/>
        <v>0</v>
      </c>
      <c r="J247" s="97" t="s">
        <v>548</v>
      </c>
      <c r="K247" s="54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ht="18.75" customHeight="1">
      <c r="A248" s="91" t="s">
        <v>356</v>
      </c>
      <c r="B248" s="91" t="s">
        <v>357</v>
      </c>
      <c r="C248" s="91" t="s">
        <v>426</v>
      </c>
      <c r="D248" s="92" t="s">
        <v>428</v>
      </c>
      <c r="E248" s="92"/>
      <c r="F248" s="55">
        <v>0</v>
      </c>
      <c r="G248" s="56">
        <v>290.16000000000003</v>
      </c>
      <c r="H248" s="56">
        <f t="shared" ref="H248" si="8">G248+(G248*0.22)</f>
        <v>353.99520000000001</v>
      </c>
      <c r="I248" s="57">
        <f t="shared" ref="I248" si="9">F248*H248</f>
        <v>0</v>
      </c>
      <c r="J248" s="97" t="s">
        <v>549</v>
      </c>
      <c r="K248" s="54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ht="18.75" customHeight="1">
      <c r="A249" s="91" t="s">
        <v>356</v>
      </c>
      <c r="B249" s="91" t="s">
        <v>523</v>
      </c>
      <c r="C249" s="91" t="s">
        <v>524</v>
      </c>
      <c r="D249" s="92" t="s">
        <v>525</v>
      </c>
      <c r="E249" s="92"/>
      <c r="F249" s="55">
        <v>0</v>
      </c>
      <c r="G249" s="56">
        <v>122.95</v>
      </c>
      <c r="H249" s="56">
        <f t="shared" ref="H249:H251" si="10">G249+(G249*0.22)</f>
        <v>149.999</v>
      </c>
      <c r="I249" s="57">
        <f t="shared" ref="I249:I251" si="11">F249*H249</f>
        <v>0</v>
      </c>
      <c r="J249" s="97" t="s">
        <v>530</v>
      </c>
      <c r="K249" s="54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ht="18.75" customHeight="1">
      <c r="A250" s="91" t="s">
        <v>356</v>
      </c>
      <c r="B250" s="91" t="s">
        <v>523</v>
      </c>
      <c r="C250" s="91" t="s">
        <v>526</v>
      </c>
      <c r="D250" s="92" t="s">
        <v>527</v>
      </c>
      <c r="E250" s="92"/>
      <c r="F250" s="55">
        <v>0</v>
      </c>
      <c r="G250" s="56">
        <v>164.75</v>
      </c>
      <c r="H250" s="56">
        <f t="shared" si="10"/>
        <v>200.995</v>
      </c>
      <c r="I250" s="57">
        <f t="shared" si="11"/>
        <v>0</v>
      </c>
      <c r="J250" s="97" t="s">
        <v>531</v>
      </c>
      <c r="K250" s="54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18.75" customHeight="1">
      <c r="A251" s="91" t="s">
        <v>356</v>
      </c>
      <c r="B251" s="91" t="s">
        <v>523</v>
      </c>
      <c r="C251" s="91" t="s">
        <v>528</v>
      </c>
      <c r="D251" s="92" t="s">
        <v>529</v>
      </c>
      <c r="E251" s="92"/>
      <c r="F251" s="55">
        <v>0</v>
      </c>
      <c r="G251" s="56">
        <v>121.31</v>
      </c>
      <c r="H251" s="56">
        <f t="shared" si="10"/>
        <v>147.9982</v>
      </c>
      <c r="I251" s="57">
        <f t="shared" si="11"/>
        <v>0</v>
      </c>
      <c r="J251" s="97" t="s">
        <v>531</v>
      </c>
      <c r="K251" s="54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ht="21" customHeight="1">
      <c r="A252" s="91" t="s">
        <v>356</v>
      </c>
      <c r="B252" s="91" t="s">
        <v>358</v>
      </c>
      <c r="C252" s="91" t="s">
        <v>429</v>
      </c>
      <c r="D252" s="92" t="s">
        <v>430</v>
      </c>
      <c r="E252" s="92"/>
      <c r="F252" s="55">
        <v>0</v>
      </c>
      <c r="G252" s="56">
        <v>195.9</v>
      </c>
      <c r="H252" s="56">
        <f t="shared" ref="H252" si="12">G252+(G252*0.22)</f>
        <v>238.99799999999999</v>
      </c>
      <c r="I252" s="57">
        <f t="shared" ref="I252:I253" si="13">F252*H252</f>
        <v>0</v>
      </c>
      <c r="J252" s="97" t="s">
        <v>550</v>
      </c>
      <c r="K252" s="54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ht="21" customHeight="1">
      <c r="A253" s="91" t="s">
        <v>356</v>
      </c>
      <c r="B253" s="91" t="s">
        <v>358</v>
      </c>
      <c r="C253" s="91" t="s">
        <v>642</v>
      </c>
      <c r="D253" s="92" t="s">
        <v>643</v>
      </c>
      <c r="E253" s="92"/>
      <c r="F253" s="55">
        <v>0</v>
      </c>
      <c r="G253" s="56">
        <v>34.43</v>
      </c>
      <c r="H253" s="56">
        <f t="shared" ref="H253" si="14">G253+(G253*0.22)</f>
        <v>42.004599999999996</v>
      </c>
      <c r="I253" s="57">
        <f t="shared" si="13"/>
        <v>0</v>
      </c>
      <c r="J253" s="97" t="s">
        <v>644</v>
      </c>
      <c r="K253" s="54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ht="21" customHeight="1">
      <c r="A254" s="91" t="s">
        <v>356</v>
      </c>
      <c r="B254" s="91" t="s">
        <v>433</v>
      </c>
      <c r="C254" s="91" t="s">
        <v>432</v>
      </c>
      <c r="D254" s="92" t="s">
        <v>431</v>
      </c>
      <c r="E254" s="92"/>
      <c r="F254" s="55">
        <v>0</v>
      </c>
      <c r="G254" s="56">
        <v>290</v>
      </c>
      <c r="H254" s="56">
        <f t="shared" ref="H254" si="15">G254+(G254*0.22)</f>
        <v>353.8</v>
      </c>
      <c r="I254" s="57">
        <f t="shared" si="7"/>
        <v>0</v>
      </c>
      <c r="J254" s="97" t="s">
        <v>551</v>
      </c>
      <c r="K254" s="54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ht="21" customHeight="1">
      <c r="A255" s="91" t="s">
        <v>356</v>
      </c>
      <c r="B255" s="91" t="s">
        <v>433</v>
      </c>
      <c r="C255" s="91" t="s">
        <v>434</v>
      </c>
      <c r="D255" s="92" t="s">
        <v>435</v>
      </c>
      <c r="E255" s="92"/>
      <c r="F255" s="55">
        <v>0</v>
      </c>
      <c r="G255" s="56">
        <v>305</v>
      </c>
      <c r="H255" s="56">
        <f t="shared" ref="H255" si="16">G255+(G255*0.22)</f>
        <v>372.1</v>
      </c>
      <c r="I255" s="57">
        <f t="shared" si="7"/>
        <v>0</v>
      </c>
      <c r="J255" s="97" t="s">
        <v>552</v>
      </c>
      <c r="K255" s="54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ht="21" customHeight="1">
      <c r="A256" s="91" t="s">
        <v>356</v>
      </c>
      <c r="B256" s="91" t="s">
        <v>433</v>
      </c>
      <c r="C256" s="91" t="s">
        <v>437</v>
      </c>
      <c r="D256" s="92" t="s">
        <v>436</v>
      </c>
      <c r="E256" s="92"/>
      <c r="F256" s="55">
        <v>0</v>
      </c>
      <c r="G256" s="70">
        <v>209.84</v>
      </c>
      <c r="H256" s="70">
        <f>G256+(G256*0.22)</f>
        <v>256.00479999999999</v>
      </c>
      <c r="I256" s="71">
        <f>F256*H256</f>
        <v>0</v>
      </c>
      <c r="J256" s="122" t="s">
        <v>553</v>
      </c>
      <c r="K256" s="54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ht="21" customHeight="1">
      <c r="A257" s="91" t="s">
        <v>356</v>
      </c>
      <c r="B257" s="91" t="s">
        <v>359</v>
      </c>
      <c r="C257" s="91" t="s">
        <v>360</v>
      </c>
      <c r="D257" s="92" t="s">
        <v>361</v>
      </c>
      <c r="E257" s="92"/>
      <c r="F257" s="55">
        <v>0</v>
      </c>
      <c r="G257" s="56">
        <v>199</v>
      </c>
      <c r="H257" s="56">
        <f t="shared" si="0"/>
        <v>242.78</v>
      </c>
      <c r="I257" s="57">
        <f t="shared" si="7"/>
        <v>0</v>
      </c>
      <c r="J257" s="97" t="s">
        <v>554</v>
      </c>
      <c r="K257" s="54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ht="21" customHeight="1">
      <c r="A258" s="91" t="s">
        <v>356</v>
      </c>
      <c r="B258" s="91" t="s">
        <v>359</v>
      </c>
      <c r="C258" s="91" t="s">
        <v>438</v>
      </c>
      <c r="D258" s="92" t="s">
        <v>439</v>
      </c>
      <c r="E258" s="92"/>
      <c r="F258" s="55">
        <v>0</v>
      </c>
      <c r="G258" s="56">
        <v>215</v>
      </c>
      <c r="H258" s="56">
        <f t="shared" si="0"/>
        <v>262.3</v>
      </c>
      <c r="I258" s="57">
        <f t="shared" si="7"/>
        <v>0</v>
      </c>
      <c r="J258" s="97" t="s">
        <v>555</v>
      </c>
      <c r="K258" s="54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ht="21" customHeight="1">
      <c r="A259" s="91" t="s">
        <v>356</v>
      </c>
      <c r="B259" s="91" t="s">
        <v>362</v>
      </c>
      <c r="C259" s="91" t="s">
        <v>363</v>
      </c>
      <c r="D259" s="92" t="s">
        <v>364</v>
      </c>
      <c r="E259" s="96"/>
      <c r="F259" s="55">
        <v>0</v>
      </c>
      <c r="G259" s="72">
        <v>35</v>
      </c>
      <c r="H259" s="72">
        <f t="shared" ref="H259:H272" si="17">G259+(G259*0.22)</f>
        <v>42.7</v>
      </c>
      <c r="I259" s="73">
        <f t="shared" si="7"/>
        <v>0</v>
      </c>
      <c r="J259" s="119" t="s">
        <v>556</v>
      </c>
      <c r="K259" s="74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ht="21" customHeight="1">
      <c r="A260" s="91" t="s">
        <v>356</v>
      </c>
      <c r="B260" s="91" t="s">
        <v>362</v>
      </c>
      <c r="C260" s="91" t="s">
        <v>365</v>
      </c>
      <c r="D260" s="92" t="s">
        <v>424</v>
      </c>
      <c r="E260" s="96"/>
      <c r="F260" s="55">
        <v>0</v>
      </c>
      <c r="G260" s="75">
        <v>35</v>
      </c>
      <c r="H260" s="75">
        <f t="shared" si="17"/>
        <v>42.7</v>
      </c>
      <c r="I260" s="76">
        <f t="shared" si="7"/>
        <v>0</v>
      </c>
      <c r="J260" s="118" t="s">
        <v>557</v>
      </c>
      <c r="K260" s="74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ht="21" customHeight="1">
      <c r="A261" s="91" t="s">
        <v>366</v>
      </c>
      <c r="B261" s="91" t="s">
        <v>22</v>
      </c>
      <c r="C261" s="91" t="s">
        <v>367</v>
      </c>
      <c r="D261" s="92" t="s">
        <v>368</v>
      </c>
      <c r="E261" s="92"/>
      <c r="F261" s="55">
        <v>0</v>
      </c>
      <c r="G261" s="56">
        <v>100</v>
      </c>
      <c r="H261" s="75">
        <f t="shared" si="17"/>
        <v>122</v>
      </c>
      <c r="I261" s="77">
        <f t="shared" ref="I261:I272" si="18">F261*H261</f>
        <v>0</v>
      </c>
      <c r="J261" s="69" t="s">
        <v>349</v>
      </c>
      <c r="K261" s="54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ht="21" customHeight="1">
      <c r="A262" s="91" t="s">
        <v>366</v>
      </c>
      <c r="B262" s="91" t="s">
        <v>22</v>
      </c>
      <c r="C262" s="91" t="s">
        <v>369</v>
      </c>
      <c r="D262" s="92" t="s">
        <v>370</v>
      </c>
      <c r="E262" s="92"/>
      <c r="F262" s="55">
        <v>0</v>
      </c>
      <c r="G262" s="56">
        <v>100</v>
      </c>
      <c r="H262" s="75">
        <f t="shared" si="17"/>
        <v>122</v>
      </c>
      <c r="I262" s="77">
        <f t="shared" si="18"/>
        <v>0</v>
      </c>
      <c r="J262" s="69" t="s">
        <v>349</v>
      </c>
      <c r="K262" s="54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ht="21" customHeight="1">
      <c r="A263" s="91" t="s">
        <v>366</v>
      </c>
      <c r="B263" s="91" t="s">
        <v>22</v>
      </c>
      <c r="C263" s="91" t="s">
        <v>470</v>
      </c>
      <c r="D263" s="92" t="s">
        <v>371</v>
      </c>
      <c r="E263" s="92"/>
      <c r="F263" s="55">
        <v>0</v>
      </c>
      <c r="G263" s="56">
        <v>100</v>
      </c>
      <c r="H263" s="75">
        <f t="shared" si="17"/>
        <v>122</v>
      </c>
      <c r="I263" s="77">
        <f t="shared" si="18"/>
        <v>0</v>
      </c>
      <c r="J263" s="69" t="s">
        <v>349</v>
      </c>
      <c r="K263" s="54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ht="21" customHeight="1">
      <c r="A264" s="91" t="s">
        <v>366</v>
      </c>
      <c r="B264" s="91" t="s">
        <v>22</v>
      </c>
      <c r="C264" s="91" t="s">
        <v>372</v>
      </c>
      <c r="D264" s="92" t="s">
        <v>373</v>
      </c>
      <c r="E264" s="92"/>
      <c r="F264" s="55">
        <v>0</v>
      </c>
      <c r="G264" s="56">
        <v>72.95</v>
      </c>
      <c r="H264" s="75">
        <f t="shared" si="17"/>
        <v>88.998999999999995</v>
      </c>
      <c r="I264" s="77">
        <f t="shared" si="18"/>
        <v>0</v>
      </c>
      <c r="J264" s="97" t="s">
        <v>558</v>
      </c>
      <c r="K264" s="54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ht="21" customHeight="1">
      <c r="A265" s="91" t="s">
        <v>366</v>
      </c>
      <c r="B265" s="91" t="s">
        <v>22</v>
      </c>
      <c r="C265" s="91" t="s">
        <v>374</v>
      </c>
      <c r="D265" s="92" t="s">
        <v>375</v>
      </c>
      <c r="E265" s="92"/>
      <c r="F265" s="55">
        <v>0</v>
      </c>
      <c r="G265" s="56">
        <v>72.95</v>
      </c>
      <c r="H265" s="75">
        <f t="shared" si="17"/>
        <v>88.998999999999995</v>
      </c>
      <c r="I265" s="77">
        <f t="shared" si="18"/>
        <v>0</v>
      </c>
      <c r="J265" s="97" t="s">
        <v>559</v>
      </c>
      <c r="K265" s="54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ht="21" customHeight="1">
      <c r="A266" s="91" t="s">
        <v>366</v>
      </c>
      <c r="B266" s="91" t="s">
        <v>22</v>
      </c>
      <c r="C266" s="91" t="s">
        <v>376</v>
      </c>
      <c r="D266" s="92" t="s">
        <v>377</v>
      </c>
      <c r="E266" s="92"/>
      <c r="F266" s="55">
        <v>0</v>
      </c>
      <c r="G266" s="56">
        <v>72.95</v>
      </c>
      <c r="H266" s="75">
        <f t="shared" si="17"/>
        <v>88.998999999999995</v>
      </c>
      <c r="I266" s="77">
        <f t="shared" si="18"/>
        <v>0</v>
      </c>
      <c r="J266" s="97" t="s">
        <v>560</v>
      </c>
      <c r="K266" s="54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ht="21" customHeight="1">
      <c r="A267" s="91" t="s">
        <v>366</v>
      </c>
      <c r="B267" s="91" t="s">
        <v>22</v>
      </c>
      <c r="C267" s="91" t="s">
        <v>378</v>
      </c>
      <c r="D267" s="92" t="s">
        <v>379</v>
      </c>
      <c r="E267" s="92"/>
      <c r="F267" s="55">
        <v>0</v>
      </c>
      <c r="G267" s="56">
        <v>64.75</v>
      </c>
      <c r="H267" s="75">
        <f t="shared" si="17"/>
        <v>78.995000000000005</v>
      </c>
      <c r="I267" s="77">
        <f t="shared" si="18"/>
        <v>0</v>
      </c>
      <c r="J267" s="97" t="s">
        <v>561</v>
      </c>
      <c r="K267" s="54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ht="21" customHeight="1">
      <c r="A268" s="91" t="s">
        <v>366</v>
      </c>
      <c r="B268" s="91" t="s">
        <v>22</v>
      </c>
      <c r="C268" s="91" t="s">
        <v>380</v>
      </c>
      <c r="D268" s="92" t="s">
        <v>381</v>
      </c>
      <c r="E268" s="92"/>
      <c r="F268" s="55">
        <v>0</v>
      </c>
      <c r="G268" s="56">
        <v>64.75</v>
      </c>
      <c r="H268" s="75">
        <f t="shared" si="17"/>
        <v>78.995000000000005</v>
      </c>
      <c r="I268" s="77">
        <f t="shared" si="18"/>
        <v>0</v>
      </c>
      <c r="J268" s="97" t="s">
        <v>562</v>
      </c>
      <c r="K268" s="54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ht="21" customHeight="1">
      <c r="A269" s="91" t="s">
        <v>366</v>
      </c>
      <c r="B269" s="91" t="s">
        <v>22</v>
      </c>
      <c r="C269" s="91" t="s">
        <v>382</v>
      </c>
      <c r="D269" s="92" t="s">
        <v>383</v>
      </c>
      <c r="E269" s="92"/>
      <c r="F269" s="55">
        <v>0</v>
      </c>
      <c r="G269" s="56">
        <v>81.150000000000006</v>
      </c>
      <c r="H269" s="75">
        <f t="shared" si="17"/>
        <v>99.003000000000014</v>
      </c>
      <c r="I269" s="77">
        <f t="shared" si="18"/>
        <v>0</v>
      </c>
      <c r="J269" s="97" t="s">
        <v>563</v>
      </c>
      <c r="K269" s="54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ht="21" customHeight="1">
      <c r="A270" s="91" t="s">
        <v>366</v>
      </c>
      <c r="B270" s="91" t="s">
        <v>22</v>
      </c>
      <c r="C270" s="91" t="s">
        <v>384</v>
      </c>
      <c r="D270" s="92" t="s">
        <v>385</v>
      </c>
      <c r="E270" s="92"/>
      <c r="F270" s="55">
        <v>0</v>
      </c>
      <c r="G270" s="56">
        <v>72.95</v>
      </c>
      <c r="H270" s="75">
        <f t="shared" si="17"/>
        <v>88.998999999999995</v>
      </c>
      <c r="I270" s="77">
        <f t="shared" si="18"/>
        <v>0</v>
      </c>
      <c r="J270" s="97" t="s">
        <v>564</v>
      </c>
      <c r="K270" s="54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ht="21" customHeight="1">
      <c r="A271" s="91" t="s">
        <v>366</v>
      </c>
      <c r="B271" s="91" t="s">
        <v>22</v>
      </c>
      <c r="C271" s="91" t="s">
        <v>386</v>
      </c>
      <c r="D271" s="92" t="s">
        <v>387</v>
      </c>
      <c r="E271" s="92"/>
      <c r="F271" s="55">
        <v>0</v>
      </c>
      <c r="G271" s="78">
        <v>56.56</v>
      </c>
      <c r="H271" s="75">
        <f t="shared" si="17"/>
        <v>69.003200000000007</v>
      </c>
      <c r="I271" s="77">
        <f t="shared" si="18"/>
        <v>0</v>
      </c>
      <c r="J271" s="97" t="s">
        <v>565</v>
      </c>
      <c r="K271" s="54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ht="21" customHeight="1">
      <c r="A272" s="91" t="s">
        <v>366</v>
      </c>
      <c r="B272" s="91" t="s">
        <v>22</v>
      </c>
      <c r="C272" s="91" t="s">
        <v>388</v>
      </c>
      <c r="D272" s="92" t="s">
        <v>389</v>
      </c>
      <c r="E272" s="92"/>
      <c r="F272" s="55">
        <v>0</v>
      </c>
      <c r="G272" s="56">
        <v>69</v>
      </c>
      <c r="H272" s="75">
        <f t="shared" si="17"/>
        <v>84.18</v>
      </c>
      <c r="I272" s="77">
        <f t="shared" si="18"/>
        <v>0</v>
      </c>
      <c r="J272" s="97" t="s">
        <v>566</v>
      </c>
      <c r="K272" s="54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ht="12" customHeight="1">
      <c r="A273" s="79"/>
      <c r="B273" s="80"/>
      <c r="C273" s="80"/>
      <c r="D273" s="80"/>
      <c r="E273" s="80"/>
      <c r="F273" s="80"/>
      <c r="G273" s="80"/>
      <c r="H273" s="80"/>
      <c r="I273" s="80"/>
      <c r="J273" s="80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ht="12" customHeight="1">
      <c r="A274" s="20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ht="12" customHeight="1">
      <c r="A275" s="20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ht="12" customHeight="1">
      <c r="A276" s="20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ht="12" customHeight="1">
      <c r="A277" s="20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ht="12" customHeight="1">
      <c r="A278" s="20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ht="12" customHeight="1">
      <c r="A279" s="2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ht="12" customHeight="1">
      <c r="A280" s="2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ht="12" customHeight="1">
      <c r="A281" s="20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ht="12" customHeight="1">
      <c r="A282" s="20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ht="12" customHeight="1">
      <c r="A283" s="20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ht="12" customHeight="1">
      <c r="A284" s="2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ht="12" customHeight="1">
      <c r="A285" s="20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12" customHeight="1">
      <c r="A286" s="20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2" customHeight="1">
      <c r="A287" s="20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12" customHeight="1">
      <c r="A288" s="20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12" customHeight="1">
      <c r="A289" s="20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12" customHeight="1">
      <c r="A290" s="2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2" customHeight="1">
      <c r="A291" s="20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12" customHeight="1">
      <c r="A292" s="20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12" customHeight="1">
      <c r="A293" s="20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12" customHeight="1">
      <c r="A294" s="20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12" customHeight="1">
      <c r="A295" s="20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12" customHeight="1">
      <c r="A296" s="20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12" customHeight="1">
      <c r="A297" s="20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ht="12" customHeight="1">
      <c r="A298" s="20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ht="12" customHeight="1">
      <c r="A299" s="20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ht="12" customHeight="1">
      <c r="A300" s="20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ht="12" customHeight="1">
      <c r="A301" s="20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ht="12" customHeight="1">
      <c r="A302" s="20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ht="12" customHeight="1">
      <c r="A303" s="20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ht="12" customHeight="1">
      <c r="A304" s="20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ht="12" customHeight="1">
      <c r="A305" s="20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2" customHeight="1">
      <c r="A306" s="20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2" customHeight="1">
      <c r="A307" s="20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2" customHeight="1">
      <c r="A308" s="20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2" customHeight="1">
      <c r="A309" s="20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2" customHeight="1">
      <c r="A310" s="20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2" customHeight="1">
      <c r="A311" s="20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2" customHeight="1">
      <c r="A312" s="20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2" customHeight="1">
      <c r="A313" s="20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2" customHeight="1">
      <c r="A314" s="20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2" customHeight="1">
      <c r="A315" s="20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2" customHeight="1">
      <c r="A316" s="20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2" customHeight="1">
      <c r="A317" s="20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12" customHeight="1">
      <c r="A318" s="20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2" customHeight="1">
      <c r="A319" s="20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2" customHeight="1">
      <c r="A320" s="20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2" customHeight="1">
      <c r="A321" s="20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2" customHeight="1">
      <c r="A322" s="20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2" customHeight="1">
      <c r="A323" s="20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12" customHeight="1">
      <c r="A324" s="20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2" customHeight="1">
      <c r="A325" s="20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2" customHeight="1">
      <c r="A326" s="20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2" customHeight="1">
      <c r="A327" s="20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2" customHeight="1">
      <c r="A328" s="20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2" customHeight="1">
      <c r="A329" s="20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12" customHeight="1">
      <c r="A330" s="20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2" customHeight="1">
      <c r="A331" s="20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2" customHeight="1">
      <c r="A332" s="20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2" customHeight="1">
      <c r="A333" s="20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2" customHeight="1">
      <c r="A334" s="20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2" customHeight="1">
      <c r="A335" s="20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12" customHeight="1">
      <c r="A336" s="20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2" customHeight="1">
      <c r="A337" s="20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2" customHeight="1">
      <c r="A338" s="20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2" customHeight="1">
      <c r="A339" s="20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2" customHeight="1">
      <c r="A340" s="20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2" customHeight="1">
      <c r="A341" s="20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12" customHeight="1">
      <c r="A342" s="20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2" customHeight="1">
      <c r="A343" s="20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2" customHeight="1">
      <c r="A344" s="20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2" customHeight="1">
      <c r="A345" s="20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2" customHeight="1">
      <c r="A346" s="20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2" customHeight="1">
      <c r="A347" s="20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12" customHeight="1">
      <c r="A348" s="20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ht="12" customHeight="1">
      <c r="A349" s="20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ht="12" customHeight="1">
      <c r="A350" s="20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ht="12" customHeight="1">
      <c r="A351" s="20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ht="12" customHeight="1">
      <c r="A352" s="20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ht="12" customHeight="1">
      <c r="A353" s="20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ht="12" customHeight="1">
      <c r="A354" s="20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ht="12" customHeight="1">
      <c r="A355" s="20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ht="12" customHeight="1">
      <c r="A356" s="20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ht="12" customHeight="1">
      <c r="A357" s="20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ht="12" customHeight="1">
      <c r="A358" s="20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ht="12" customHeight="1">
      <c r="A359" s="20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ht="12" customHeight="1">
      <c r="A360" s="20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ht="12" customHeight="1">
      <c r="A361" s="20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ht="12" customHeight="1">
      <c r="A362" s="20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ht="12" customHeight="1">
      <c r="A363" s="20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ht="12" customHeight="1">
      <c r="A364" s="20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ht="12" customHeight="1">
      <c r="A365" s="20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ht="12" customHeight="1">
      <c r="A366" s="20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ht="12" customHeight="1">
      <c r="A367" s="20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ht="12" customHeight="1">
      <c r="A368" s="20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ht="12" customHeight="1">
      <c r="A369" s="20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ht="12" customHeight="1">
      <c r="A370" s="20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ht="12" customHeight="1">
      <c r="A371" s="20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ht="12" customHeight="1">
      <c r="A372" s="20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ht="12" customHeight="1">
      <c r="A373" s="20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ht="12" customHeight="1">
      <c r="A374" s="20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ht="12" customHeight="1">
      <c r="A375" s="20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ht="12" customHeight="1">
      <c r="A376" s="20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ht="12" customHeight="1">
      <c r="A377" s="20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ht="12" customHeight="1">
      <c r="A378" s="20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ht="12" customHeight="1">
      <c r="A379" s="20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ht="12" customHeight="1">
      <c r="A380" s="20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ht="12" customHeight="1">
      <c r="A381" s="20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ht="12" customHeight="1">
      <c r="A382" s="20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ht="12" customHeight="1">
      <c r="A383" s="20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ht="12" customHeight="1">
      <c r="A384" s="20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ht="12" customHeight="1">
      <c r="A385" s="20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ht="12" customHeight="1">
      <c r="A386" s="20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ht="12" customHeight="1">
      <c r="A387" s="20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ht="12" customHeight="1">
      <c r="A388" s="20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ht="12" customHeight="1">
      <c r="A389" s="20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ht="12" customHeight="1">
      <c r="A390" s="20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ht="12" customHeight="1">
      <c r="A391" s="20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ht="12" customHeight="1">
      <c r="A392" s="20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ht="12" customHeight="1">
      <c r="A393" s="20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ht="12" customHeight="1">
      <c r="A394" s="20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ht="12" customHeight="1">
      <c r="A395" s="20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ht="12" customHeight="1">
      <c r="A396" s="20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ht="12" customHeight="1">
      <c r="A397" s="20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ht="12" customHeight="1">
      <c r="A398" s="20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ht="12" customHeight="1">
      <c r="A399" s="20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ht="12" customHeight="1">
      <c r="A400" s="20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ht="12" customHeight="1">
      <c r="A401" s="20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ht="12" customHeight="1">
      <c r="A402" s="20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ht="12" customHeight="1">
      <c r="A403" s="20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ht="12" customHeight="1">
      <c r="A404" s="20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ht="12" customHeight="1">
      <c r="A405" s="20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ht="12" customHeight="1">
      <c r="A406" s="20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ht="12" customHeight="1">
      <c r="A407" s="20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ht="12" customHeight="1">
      <c r="A408" s="20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ht="12" customHeight="1">
      <c r="A409" s="20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ht="12" customHeight="1">
      <c r="A410" s="20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ht="12" customHeight="1">
      <c r="A411" s="20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ht="12" customHeight="1">
      <c r="A412" s="20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ht="12" customHeight="1">
      <c r="A413" s="20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ht="12" customHeight="1">
      <c r="A414" s="20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ht="12" customHeight="1">
      <c r="A415" s="20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ht="12" customHeight="1">
      <c r="A416" s="20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ht="12" customHeight="1">
      <c r="A417" s="20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ht="12" customHeight="1">
      <c r="A418" s="20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ht="12" customHeight="1">
      <c r="A419" s="20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ht="12" customHeight="1">
      <c r="A420" s="20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ht="12" customHeight="1">
      <c r="A421" s="20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ht="12" customHeight="1">
      <c r="A422" s="20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ht="12" customHeight="1">
      <c r="A423" s="20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ht="12" customHeight="1">
      <c r="A424" s="20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ht="12" customHeight="1">
      <c r="A425" s="20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ht="12" customHeight="1">
      <c r="A426" s="20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ht="12" customHeight="1">
      <c r="A427" s="20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ht="12" customHeight="1">
      <c r="A428" s="20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ht="12" customHeight="1">
      <c r="A429" s="20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ht="12" customHeight="1">
      <c r="A430" s="20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ht="12" customHeight="1">
      <c r="A431" s="20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ht="12" customHeight="1">
      <c r="A432" s="20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ht="12" customHeight="1">
      <c r="A433" s="20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ht="12" customHeight="1">
      <c r="A434" s="20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ht="12" customHeight="1">
      <c r="A435" s="20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ht="12" customHeight="1">
      <c r="A436" s="20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ht="12" customHeight="1">
      <c r="A437" s="20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ht="12" customHeight="1">
      <c r="A438" s="20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ht="12" customHeight="1">
      <c r="A439" s="20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ht="12" customHeight="1">
      <c r="A440" s="20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ht="12" customHeight="1">
      <c r="A441" s="20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ht="12" customHeight="1">
      <c r="A442" s="20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ht="12" customHeight="1">
      <c r="A443" s="20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</row>
    <row r="444" spans="1:30" ht="12" customHeight="1">
      <c r="A444" s="20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</row>
    <row r="445" spans="1:30" ht="12" customHeight="1">
      <c r="A445" s="20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</row>
    <row r="446" spans="1:30" ht="12" customHeight="1">
      <c r="A446" s="20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</row>
    <row r="447" spans="1:30" ht="12" customHeight="1">
      <c r="A447" s="20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</row>
    <row r="448" spans="1:30" ht="12" customHeight="1">
      <c r="A448" s="20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</row>
    <row r="449" spans="1:30" ht="12" customHeight="1">
      <c r="A449" s="20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</row>
    <row r="450" spans="1:30" ht="12" customHeight="1">
      <c r="A450" s="20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</row>
    <row r="451" spans="1:30" ht="12" customHeight="1">
      <c r="A451" s="20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</row>
    <row r="452" spans="1:30" ht="12" customHeight="1">
      <c r="A452" s="20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</row>
    <row r="453" spans="1:30" ht="12" customHeight="1">
      <c r="A453" s="20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</row>
    <row r="454" spans="1:30" ht="12" customHeight="1">
      <c r="A454" s="20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</row>
    <row r="455" spans="1:30" ht="12" customHeight="1">
      <c r="A455" s="20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</row>
    <row r="456" spans="1:30" ht="12" customHeight="1">
      <c r="A456" s="20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</row>
    <row r="457" spans="1:30" ht="12" customHeight="1">
      <c r="A457" s="20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</row>
    <row r="458" spans="1:30" ht="12" customHeight="1">
      <c r="A458" s="20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</row>
    <row r="459" spans="1:30" ht="12" customHeight="1">
      <c r="A459" s="20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</row>
    <row r="460" spans="1:30" ht="12" customHeight="1">
      <c r="A460" s="20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</row>
    <row r="461" spans="1:30" ht="12" customHeight="1">
      <c r="A461" s="20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</row>
    <row r="462" spans="1:30" ht="12" customHeight="1">
      <c r="A462" s="20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</row>
    <row r="463" spans="1:30" ht="12" customHeight="1">
      <c r="A463" s="20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</row>
    <row r="464" spans="1:30" ht="12" customHeight="1">
      <c r="A464" s="20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</row>
    <row r="465" spans="1:30" ht="12" customHeight="1">
      <c r="A465" s="20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</row>
    <row r="466" spans="1:30" ht="12" customHeight="1">
      <c r="A466" s="20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</row>
    <row r="467" spans="1:30" ht="12" customHeight="1">
      <c r="A467" s="20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</row>
    <row r="468" spans="1:30" ht="12" customHeight="1">
      <c r="A468" s="20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</row>
    <row r="469" spans="1:30" ht="12" customHeight="1">
      <c r="A469" s="20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</row>
    <row r="470" spans="1:30" ht="12" customHeight="1">
      <c r="A470" s="20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</row>
    <row r="471" spans="1:30" ht="12" customHeight="1">
      <c r="A471" s="20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</row>
    <row r="472" spans="1:30" ht="12" customHeight="1">
      <c r="A472" s="20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</row>
    <row r="473" spans="1:30" ht="15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</row>
    <row r="474" spans="1:30" ht="15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</row>
    <row r="475" spans="1:30" ht="15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</row>
    <row r="476" spans="1:30" ht="15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</row>
    <row r="477" spans="1:30" ht="15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</row>
    <row r="478" spans="1:30" ht="15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</row>
    <row r="479" spans="1:30" ht="15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</row>
    <row r="480" spans="1:30" ht="15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</row>
    <row r="481" spans="1:30" ht="15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</row>
    <row r="482" spans="1:30" ht="15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</row>
    <row r="483" spans="1:30" ht="15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</row>
    <row r="484" spans="1:30" ht="15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</row>
    <row r="485" spans="1:30" ht="15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</row>
    <row r="486" spans="1:30" ht="15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</row>
    <row r="487" spans="1:30" ht="15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</row>
    <row r="488" spans="1:30" ht="15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</row>
    <row r="489" spans="1:30" ht="15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</row>
    <row r="490" spans="1:30" ht="15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</row>
    <row r="491" spans="1:30" ht="15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</row>
    <row r="492" spans="1:30" ht="15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</row>
    <row r="493" spans="1:30" ht="15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</row>
    <row r="494" spans="1:30" ht="15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</row>
    <row r="495" spans="1:30" ht="15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</row>
    <row r="496" spans="1:30" ht="15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</row>
    <row r="497" spans="1:30" ht="15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</row>
    <row r="498" spans="1:30" ht="15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</row>
    <row r="499" spans="1:30" ht="15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</row>
    <row r="500" spans="1:30" ht="15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</row>
    <row r="501" spans="1:30" ht="15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</row>
    <row r="502" spans="1:30" ht="15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</row>
    <row r="503" spans="1:30" ht="15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</row>
    <row r="504" spans="1:30" ht="15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</row>
    <row r="505" spans="1:30" ht="15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</row>
    <row r="506" spans="1:30" ht="15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</row>
    <row r="507" spans="1:30" ht="15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</row>
    <row r="508" spans="1:30" ht="15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</row>
    <row r="509" spans="1:30" ht="15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</row>
    <row r="510" spans="1:30" ht="15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</row>
    <row r="511" spans="1:30" ht="15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</row>
    <row r="512" spans="1:30" ht="15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</row>
    <row r="513" spans="1:30" ht="15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</row>
    <row r="514" spans="1:30" ht="15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</row>
    <row r="515" spans="1:30" ht="15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</row>
    <row r="516" spans="1:30" ht="15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</row>
    <row r="517" spans="1:30" ht="15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</row>
    <row r="518" spans="1:30" ht="15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</row>
    <row r="519" spans="1:30" ht="15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</row>
    <row r="520" spans="1:30" ht="15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</row>
    <row r="521" spans="1:30" ht="15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</row>
    <row r="522" spans="1:30" ht="15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</row>
    <row r="523" spans="1:30" ht="15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</row>
    <row r="524" spans="1:30" ht="15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</row>
    <row r="525" spans="1:30" ht="15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</row>
    <row r="526" spans="1:30" ht="15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</row>
    <row r="527" spans="1:30" ht="15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</row>
    <row r="528" spans="1:30" ht="15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</row>
    <row r="529" spans="1:30" ht="15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</row>
    <row r="530" spans="1:30" ht="15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</row>
    <row r="531" spans="1:30" ht="15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</row>
    <row r="532" spans="1:30" ht="15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</row>
    <row r="533" spans="1:30" ht="15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</row>
    <row r="534" spans="1:30" ht="15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</row>
    <row r="535" spans="1:30" ht="15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</row>
    <row r="536" spans="1:30" ht="15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</row>
    <row r="537" spans="1:30" ht="15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</row>
    <row r="538" spans="1:30" ht="15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</row>
    <row r="539" spans="1:30" ht="15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</row>
    <row r="540" spans="1:30" ht="15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</row>
    <row r="541" spans="1:30" ht="15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</row>
    <row r="542" spans="1:30" ht="15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</row>
    <row r="543" spans="1:30" ht="15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</row>
    <row r="544" spans="1:30" ht="15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</row>
    <row r="545" spans="1:30" ht="15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</row>
    <row r="546" spans="1:30" ht="15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</row>
    <row r="547" spans="1:30" ht="15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</row>
    <row r="548" spans="1:30" ht="15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</row>
    <row r="549" spans="1:30" ht="15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</row>
    <row r="550" spans="1:30" ht="15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</row>
    <row r="551" spans="1:30" ht="15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</row>
    <row r="552" spans="1:30" ht="15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</row>
    <row r="553" spans="1:30" ht="15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</row>
    <row r="554" spans="1:30" ht="15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</row>
    <row r="555" spans="1:30" ht="15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</row>
    <row r="556" spans="1:30" ht="15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</row>
    <row r="557" spans="1:30" ht="15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</row>
    <row r="558" spans="1:30" ht="15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</row>
    <row r="559" spans="1:30" ht="15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</row>
    <row r="560" spans="1:30" ht="15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</row>
    <row r="561" spans="1:30" ht="15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</row>
    <row r="562" spans="1:30" ht="15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</row>
    <row r="563" spans="1:30" ht="15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</row>
    <row r="564" spans="1:30" ht="15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</row>
    <row r="565" spans="1:30" ht="15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</row>
    <row r="566" spans="1:30" ht="15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</row>
    <row r="567" spans="1:30" ht="15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</row>
    <row r="568" spans="1:30" ht="15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</row>
    <row r="569" spans="1:30" ht="15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</row>
    <row r="570" spans="1:30" ht="15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</row>
    <row r="571" spans="1:30" ht="15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</row>
    <row r="572" spans="1:30" ht="15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</row>
    <row r="573" spans="1:30" ht="15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</row>
    <row r="574" spans="1:30" ht="15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</row>
    <row r="575" spans="1:30" ht="15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</row>
    <row r="576" spans="1:30" ht="15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</row>
    <row r="577" spans="1:30" ht="15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</row>
    <row r="578" spans="1:30" ht="15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</row>
    <row r="579" spans="1:30" ht="15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</row>
    <row r="580" spans="1:30" ht="15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</row>
    <row r="581" spans="1:30" ht="15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</row>
    <row r="582" spans="1:30" ht="15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</row>
    <row r="583" spans="1:30" ht="15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</row>
    <row r="584" spans="1:30" ht="15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</row>
    <row r="585" spans="1:30" ht="15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</row>
    <row r="586" spans="1:30" ht="15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</row>
    <row r="587" spans="1:30" ht="15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</row>
    <row r="588" spans="1:30" ht="15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</row>
    <row r="589" spans="1:30" ht="15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</row>
    <row r="590" spans="1:30" ht="15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</row>
    <row r="591" spans="1:30" ht="15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</row>
    <row r="592" spans="1:30" ht="15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</row>
    <row r="593" spans="1:30" ht="15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</row>
    <row r="594" spans="1:30" ht="15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</row>
    <row r="595" spans="1:30" ht="15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</row>
    <row r="596" spans="1:30" ht="15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</row>
    <row r="597" spans="1:30" ht="15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</row>
    <row r="598" spans="1:30" ht="15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</row>
    <row r="599" spans="1:30" ht="15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</row>
    <row r="600" spans="1:30" ht="15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</row>
    <row r="601" spans="1:30" ht="15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</row>
    <row r="602" spans="1:30" ht="15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</row>
    <row r="603" spans="1:30" ht="15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</row>
    <row r="604" spans="1:30" ht="15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</row>
    <row r="605" spans="1:30" ht="15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</row>
    <row r="606" spans="1:30" ht="15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</row>
    <row r="607" spans="1:30" ht="15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</row>
    <row r="608" spans="1:30" ht="15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</row>
    <row r="609" spans="1:30" ht="15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</row>
    <row r="610" spans="1:30" ht="15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</row>
    <row r="611" spans="1:30" ht="15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</row>
    <row r="612" spans="1:30" ht="15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</row>
    <row r="613" spans="1:30" ht="15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</row>
    <row r="614" spans="1:30" ht="15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</row>
    <row r="615" spans="1:30" ht="15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</row>
    <row r="616" spans="1:30" ht="15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</row>
    <row r="617" spans="1:30" ht="15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</row>
    <row r="618" spans="1:30" ht="15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</row>
    <row r="619" spans="1:30" ht="15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</row>
    <row r="620" spans="1:30" ht="15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</row>
    <row r="621" spans="1:30" ht="15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</row>
    <row r="622" spans="1:30" ht="15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</row>
    <row r="623" spans="1:30" ht="15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</row>
    <row r="624" spans="1:30" ht="15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</row>
    <row r="625" spans="1:30" ht="15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</row>
    <row r="626" spans="1:30" ht="15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</row>
    <row r="627" spans="1:30" ht="15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</row>
    <row r="628" spans="1:30" ht="15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</row>
    <row r="629" spans="1:30" ht="15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</row>
    <row r="630" spans="1:30" ht="15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</row>
    <row r="631" spans="1:30" ht="15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</row>
    <row r="632" spans="1:30" ht="15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</row>
    <row r="633" spans="1:30" ht="15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</row>
    <row r="634" spans="1:30" ht="15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</row>
    <row r="635" spans="1:30" ht="15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</row>
    <row r="636" spans="1:30" ht="15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</row>
    <row r="637" spans="1:30" ht="15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</row>
    <row r="638" spans="1:30" ht="15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</row>
    <row r="639" spans="1:30" ht="15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</row>
    <row r="640" spans="1:30" ht="15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</row>
    <row r="641" spans="1:30" ht="15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</row>
    <row r="642" spans="1:30" ht="15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</row>
    <row r="643" spans="1:30" ht="15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</row>
    <row r="644" spans="1:30" ht="15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</row>
    <row r="645" spans="1:30" ht="15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</row>
    <row r="646" spans="1:30" ht="15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</row>
    <row r="647" spans="1:30" ht="15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</row>
    <row r="648" spans="1:30" ht="15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</row>
    <row r="649" spans="1:30" ht="15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</row>
    <row r="650" spans="1:30" ht="15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</row>
    <row r="651" spans="1:30" ht="15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</row>
    <row r="652" spans="1:30" ht="15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</row>
    <row r="653" spans="1:30" ht="15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</row>
    <row r="654" spans="1:30" ht="15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</row>
    <row r="655" spans="1:30" ht="15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</row>
    <row r="656" spans="1:30" ht="15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</row>
    <row r="657" spans="1:30" ht="15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</row>
    <row r="658" spans="1:30" ht="15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</row>
    <row r="659" spans="1:30" ht="15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</row>
    <row r="660" spans="1:30" ht="15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</row>
    <row r="661" spans="1:30" ht="15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</row>
    <row r="662" spans="1:30" ht="15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</row>
    <row r="663" spans="1:30" ht="15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</row>
    <row r="664" spans="1:30" ht="15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</row>
    <row r="665" spans="1:30" ht="15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</row>
    <row r="666" spans="1:30" ht="15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</row>
    <row r="667" spans="1:30" ht="15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</row>
    <row r="668" spans="1:30" ht="15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</row>
    <row r="669" spans="1:30" ht="15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</row>
    <row r="670" spans="1:30" ht="15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</row>
    <row r="671" spans="1:30" ht="15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</row>
    <row r="672" spans="1:30" ht="15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</row>
    <row r="673" spans="1:30" ht="15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</row>
    <row r="674" spans="1:30" ht="15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</row>
    <row r="675" spans="1:30" ht="15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</row>
    <row r="676" spans="1:30" ht="15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</row>
    <row r="677" spans="1:30" ht="15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</row>
    <row r="678" spans="1:30" ht="15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</row>
    <row r="679" spans="1:30" ht="15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</row>
    <row r="680" spans="1:30" ht="15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</row>
    <row r="681" spans="1:30" ht="15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</row>
    <row r="682" spans="1:30" ht="15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</row>
    <row r="683" spans="1:30" ht="15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</row>
    <row r="684" spans="1:30" ht="15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</row>
    <row r="685" spans="1:30" ht="15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</row>
    <row r="686" spans="1:30" ht="15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</row>
    <row r="687" spans="1:30" ht="15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</row>
    <row r="688" spans="1:30" ht="15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</row>
    <row r="689" spans="1:30" ht="15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</row>
    <row r="690" spans="1:30" ht="15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</row>
    <row r="691" spans="1:30" ht="15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</row>
    <row r="692" spans="1:30" ht="15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</row>
    <row r="693" spans="1:30" ht="15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</row>
    <row r="694" spans="1:30" ht="15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</row>
    <row r="695" spans="1:30" ht="15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</row>
    <row r="696" spans="1:30" ht="15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</row>
    <row r="697" spans="1:30" ht="15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</row>
    <row r="698" spans="1:30" ht="15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</row>
    <row r="699" spans="1:30" ht="15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</row>
    <row r="700" spans="1:30" ht="15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</row>
    <row r="701" spans="1:30" ht="15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</row>
    <row r="702" spans="1:30" ht="15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</row>
    <row r="703" spans="1:30" ht="15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</row>
    <row r="704" spans="1:30" ht="15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</row>
    <row r="705" spans="1:30" ht="15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</row>
    <row r="706" spans="1:30" ht="15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</row>
    <row r="707" spans="1:30" ht="15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</row>
    <row r="708" spans="1:30" ht="15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</row>
    <row r="709" spans="1:30" ht="15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</row>
    <row r="710" spans="1:30" ht="15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</row>
    <row r="711" spans="1:30" ht="15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</row>
    <row r="712" spans="1:30" ht="15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</row>
    <row r="713" spans="1:30" ht="15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</row>
    <row r="714" spans="1:30" ht="15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</row>
    <row r="715" spans="1:30" ht="15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</row>
    <row r="716" spans="1:30" ht="15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</row>
    <row r="717" spans="1:30" ht="15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</row>
    <row r="718" spans="1:30" ht="15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</row>
    <row r="719" spans="1:30" ht="15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</row>
    <row r="720" spans="1:30" ht="15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</row>
    <row r="721" spans="1:30" ht="15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</row>
    <row r="722" spans="1:30" ht="15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</row>
    <row r="723" spans="1:30" ht="15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</row>
    <row r="724" spans="1:30" ht="15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</row>
    <row r="725" spans="1:30" ht="15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</row>
    <row r="726" spans="1:30" ht="15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</row>
    <row r="727" spans="1:30" ht="15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</row>
    <row r="728" spans="1:30" ht="15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</row>
    <row r="729" spans="1:30" ht="15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</row>
    <row r="730" spans="1:30" ht="15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</row>
    <row r="731" spans="1:30" ht="15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</row>
    <row r="732" spans="1:30" ht="15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</row>
    <row r="733" spans="1:30" ht="15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</row>
    <row r="734" spans="1:30" ht="15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</row>
    <row r="735" spans="1:30" ht="15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</row>
    <row r="736" spans="1:30" ht="15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</row>
    <row r="737" spans="1:30" ht="15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</row>
    <row r="738" spans="1:30" ht="15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</row>
    <row r="739" spans="1:30" ht="15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</row>
    <row r="740" spans="1:30" ht="15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</row>
    <row r="741" spans="1:30" ht="15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</row>
    <row r="742" spans="1:30" ht="15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</row>
    <row r="743" spans="1:30" ht="15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</row>
    <row r="744" spans="1:30" ht="15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</row>
    <row r="745" spans="1:30" ht="15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</row>
    <row r="746" spans="1:30" ht="15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</row>
    <row r="747" spans="1:30" ht="15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</row>
    <row r="748" spans="1:30" ht="15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</row>
    <row r="749" spans="1:30" ht="15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</row>
    <row r="750" spans="1:30" ht="15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</row>
    <row r="751" spans="1:30" ht="15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</row>
    <row r="752" spans="1:30" ht="15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</row>
    <row r="753" spans="1:30" ht="15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</row>
    <row r="754" spans="1:30" ht="15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</row>
    <row r="755" spans="1:30" ht="15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</row>
    <row r="756" spans="1:30" ht="15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</row>
    <row r="757" spans="1:30" ht="15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</row>
    <row r="758" spans="1:30" ht="15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</row>
    <row r="759" spans="1:30" ht="15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</row>
    <row r="760" spans="1:30" ht="15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</row>
    <row r="761" spans="1:30" ht="15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</row>
    <row r="762" spans="1:30" ht="15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</row>
    <row r="763" spans="1:30" ht="15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</row>
    <row r="764" spans="1:30" ht="15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</row>
    <row r="765" spans="1:30" ht="15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</row>
    <row r="766" spans="1:30" ht="15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</row>
    <row r="767" spans="1:30" ht="15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</row>
    <row r="768" spans="1:30" ht="15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</row>
    <row r="769" spans="1:30" ht="15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</row>
    <row r="770" spans="1:30" ht="15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</row>
    <row r="771" spans="1:30" ht="15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</row>
    <row r="772" spans="1:30" ht="15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</row>
    <row r="773" spans="1:30" ht="15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</row>
    <row r="774" spans="1:30" ht="15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</row>
    <row r="775" spans="1:30" ht="15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</row>
    <row r="776" spans="1:30" ht="15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</row>
    <row r="777" spans="1:30" ht="15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</row>
    <row r="778" spans="1:30" ht="15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</row>
    <row r="779" spans="1:30" ht="15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</row>
    <row r="780" spans="1:30" ht="15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</row>
    <row r="781" spans="1:30" ht="15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</row>
    <row r="782" spans="1:30" ht="15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</row>
    <row r="783" spans="1:30" ht="15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</row>
    <row r="784" spans="1:30" ht="15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</row>
    <row r="785" spans="1:30" ht="15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</row>
    <row r="786" spans="1:30" ht="15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</row>
    <row r="787" spans="1:30" ht="15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</row>
    <row r="788" spans="1:30" ht="15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</row>
    <row r="789" spans="1:30" ht="15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</row>
    <row r="790" spans="1:30" ht="15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</row>
    <row r="791" spans="1:30" ht="15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</row>
    <row r="792" spans="1:30" ht="15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</row>
    <row r="793" spans="1:30" ht="15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</row>
    <row r="794" spans="1:30" ht="15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</row>
    <row r="795" spans="1:30" ht="15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</row>
    <row r="796" spans="1:30" ht="15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</row>
    <row r="797" spans="1:30" ht="15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</row>
    <row r="798" spans="1:30" ht="15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</row>
    <row r="799" spans="1:30" ht="15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</row>
    <row r="800" spans="1:30" ht="15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</row>
    <row r="801" spans="1:30" ht="15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</row>
    <row r="802" spans="1:30" ht="15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</row>
    <row r="803" spans="1:30" ht="15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</row>
    <row r="804" spans="1:30" ht="15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</row>
    <row r="805" spans="1:30" ht="15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</row>
    <row r="806" spans="1:30" ht="15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</row>
    <row r="807" spans="1:30" ht="15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</row>
    <row r="808" spans="1:30" ht="15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</row>
    <row r="809" spans="1:30" ht="15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</row>
    <row r="810" spans="1:30" ht="15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</row>
    <row r="811" spans="1:30" ht="15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</row>
    <row r="812" spans="1:30" ht="15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</row>
    <row r="813" spans="1:30" ht="15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</row>
    <row r="814" spans="1:30" ht="15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</row>
    <row r="815" spans="1:30" ht="15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</row>
    <row r="816" spans="1:30" ht="15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</row>
    <row r="817" spans="1:30" ht="15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</row>
    <row r="818" spans="1:30" ht="15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</row>
    <row r="819" spans="1:30" ht="15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</row>
    <row r="820" spans="1:30" ht="15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</row>
    <row r="821" spans="1:30" ht="15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</row>
    <row r="822" spans="1:30" ht="15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</row>
    <row r="823" spans="1:30" ht="15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</row>
    <row r="824" spans="1:30" ht="15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</row>
    <row r="825" spans="1:30" ht="15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</row>
    <row r="826" spans="1:30" ht="15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</row>
    <row r="827" spans="1:30" ht="15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</row>
    <row r="828" spans="1:30" ht="15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</row>
    <row r="829" spans="1:30" ht="15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</row>
    <row r="830" spans="1:30" ht="15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</row>
    <row r="831" spans="1:30" ht="15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</row>
    <row r="832" spans="1:30" ht="15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</row>
    <row r="833" spans="1:30" ht="15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</row>
    <row r="834" spans="1:30" ht="15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</row>
    <row r="835" spans="1:30" ht="15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</row>
    <row r="836" spans="1:30" ht="15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</row>
    <row r="837" spans="1:30" ht="15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</row>
    <row r="838" spans="1:30" ht="15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</row>
    <row r="839" spans="1:30" ht="15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</row>
    <row r="840" spans="1:30" ht="15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</row>
    <row r="841" spans="1:30" ht="15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</row>
    <row r="842" spans="1:30" ht="15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</row>
    <row r="843" spans="1:30" ht="15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</row>
    <row r="844" spans="1:30" ht="15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</row>
    <row r="845" spans="1:30" ht="15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</row>
    <row r="846" spans="1:30" ht="15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</row>
    <row r="847" spans="1:30" ht="15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</row>
    <row r="848" spans="1:30" ht="15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</row>
    <row r="849" spans="1:30" ht="15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</row>
    <row r="850" spans="1:30" ht="15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</row>
    <row r="851" spans="1:30" ht="15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</row>
    <row r="852" spans="1:30" ht="15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</row>
    <row r="853" spans="1:30" ht="15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</row>
    <row r="854" spans="1:30" ht="15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</row>
    <row r="855" spans="1:30" ht="15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</row>
    <row r="856" spans="1:30" ht="15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</row>
    <row r="857" spans="1:30" ht="15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</row>
    <row r="858" spans="1:30" ht="15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</row>
    <row r="859" spans="1:30" ht="15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</row>
    <row r="860" spans="1:30" ht="15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</row>
    <row r="861" spans="1:30" ht="15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</row>
    <row r="862" spans="1:30" ht="15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</row>
    <row r="863" spans="1:30" ht="15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</row>
    <row r="864" spans="1:30" ht="15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</row>
    <row r="865" spans="1:30" ht="15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</row>
    <row r="866" spans="1:30" ht="15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</row>
    <row r="867" spans="1:30" ht="15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</row>
    <row r="868" spans="1:30" ht="15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</row>
    <row r="869" spans="1:30" ht="15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</row>
    <row r="870" spans="1:30" ht="15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</row>
    <row r="871" spans="1:30" ht="15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</row>
    <row r="872" spans="1:30" ht="15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</row>
    <row r="873" spans="1:30" ht="15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</row>
    <row r="874" spans="1:30" ht="15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</row>
    <row r="875" spans="1:30" ht="15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</row>
    <row r="876" spans="1:30" ht="15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</row>
    <row r="877" spans="1:30" ht="15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</row>
    <row r="878" spans="1:30" ht="15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</row>
    <row r="879" spans="1:30" ht="15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</row>
    <row r="880" spans="1:30" ht="15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</row>
    <row r="881" spans="1:30" ht="15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</row>
    <row r="882" spans="1:30" ht="15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</row>
    <row r="883" spans="1:30" ht="15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</row>
    <row r="884" spans="1:30" ht="15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</row>
    <row r="885" spans="1:30" ht="15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</row>
    <row r="886" spans="1:30" ht="15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</row>
    <row r="887" spans="1:30" ht="15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</row>
    <row r="888" spans="1:30" ht="15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</row>
    <row r="889" spans="1:30" ht="15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</row>
    <row r="890" spans="1:30" ht="15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</row>
    <row r="891" spans="1:30" ht="15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</row>
    <row r="892" spans="1:30" ht="15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</row>
    <row r="893" spans="1:30" ht="15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</row>
    <row r="894" spans="1:30" ht="15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</row>
    <row r="895" spans="1:30" ht="15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</row>
    <row r="896" spans="1:30" ht="15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</row>
    <row r="897" spans="1:30" ht="15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</row>
    <row r="898" spans="1:30" ht="15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</row>
    <row r="899" spans="1:30" ht="15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</row>
    <row r="900" spans="1:30" ht="15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</row>
    <row r="901" spans="1:30" ht="15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</row>
    <row r="902" spans="1:30" ht="15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</row>
    <row r="903" spans="1:30" ht="15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</row>
    <row r="904" spans="1:30" ht="15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</row>
    <row r="905" spans="1:30" ht="15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</row>
    <row r="906" spans="1:30" ht="15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</row>
    <row r="907" spans="1:30" ht="15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</row>
    <row r="908" spans="1:30" ht="15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</row>
    <row r="909" spans="1:30" ht="15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</row>
    <row r="910" spans="1:30" ht="15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</row>
    <row r="911" spans="1:30" ht="15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</row>
    <row r="912" spans="1:30" ht="15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</row>
    <row r="913" spans="1:30" ht="15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</row>
    <row r="914" spans="1:30" ht="15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</row>
    <row r="915" spans="1:30" ht="15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</row>
    <row r="916" spans="1:30" ht="15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</row>
    <row r="917" spans="1:30" ht="15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</row>
    <row r="918" spans="1:30" ht="15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</row>
    <row r="919" spans="1:30" ht="15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</row>
    <row r="920" spans="1:30" ht="15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</row>
    <row r="921" spans="1:30" ht="15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</row>
    <row r="922" spans="1:30" ht="15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</row>
    <row r="923" spans="1:30" ht="15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</row>
    <row r="924" spans="1:30" ht="15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</row>
    <row r="925" spans="1:30" ht="15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</row>
    <row r="926" spans="1:30" ht="15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</row>
    <row r="927" spans="1:30" ht="15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</row>
    <row r="928" spans="1:30" ht="15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</row>
    <row r="929" spans="1:30" ht="15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</row>
    <row r="930" spans="1:30" ht="15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</row>
    <row r="931" spans="1:30" ht="15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</row>
    <row r="932" spans="1:30" ht="15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</row>
    <row r="933" spans="1:30" ht="15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</row>
    <row r="934" spans="1:30" ht="15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</row>
    <row r="935" spans="1:30" ht="15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</row>
    <row r="936" spans="1:30" ht="15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</row>
    <row r="937" spans="1:30" ht="15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</row>
    <row r="938" spans="1:30" ht="15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</row>
    <row r="939" spans="1:30" ht="15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</row>
    <row r="940" spans="1:30" ht="15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</row>
    <row r="941" spans="1:30" ht="15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</row>
    <row r="942" spans="1:30" ht="15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</row>
    <row r="943" spans="1:30" ht="15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</row>
    <row r="944" spans="1:30" ht="15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</row>
    <row r="945" spans="1:30" ht="15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</row>
    <row r="946" spans="1:30" ht="15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</row>
    <row r="947" spans="1:30" ht="15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</row>
    <row r="948" spans="1:30" ht="15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</row>
    <row r="949" spans="1:30" ht="15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</row>
    <row r="950" spans="1:30" ht="15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</row>
    <row r="951" spans="1:30" ht="15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</row>
    <row r="952" spans="1:30" ht="15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</row>
    <row r="953" spans="1:30" ht="15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</row>
    <row r="954" spans="1:30" ht="15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</row>
    <row r="955" spans="1:30" ht="15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</row>
    <row r="956" spans="1:30" ht="15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</row>
    <row r="957" spans="1:30" ht="15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</row>
    <row r="958" spans="1:30" ht="15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</row>
    <row r="959" spans="1:30" ht="15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</row>
    <row r="960" spans="1:30" ht="15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</row>
    <row r="961" spans="1:30" ht="15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</row>
    <row r="962" spans="1:30" ht="15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</row>
    <row r="963" spans="1:30" ht="15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</row>
    <row r="964" spans="1:30" ht="15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</row>
    <row r="965" spans="1:30" ht="15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</row>
    <row r="966" spans="1:30" ht="15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</row>
    <row r="967" spans="1:30" ht="15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</row>
    <row r="968" spans="1:30" ht="15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</row>
    <row r="969" spans="1:30" ht="15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</row>
    <row r="970" spans="1:30" ht="15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</row>
    <row r="971" spans="1:30" ht="15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</row>
    <row r="972" spans="1:30" ht="15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</row>
    <row r="973" spans="1:30" ht="15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</row>
    <row r="974" spans="1:30" ht="15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</row>
    <row r="975" spans="1:30" ht="15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</row>
    <row r="976" spans="1:30" ht="15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</row>
    <row r="977" spans="1:30" ht="15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</row>
    <row r="978" spans="1:30" ht="15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</row>
    <row r="979" spans="1:30" ht="15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</row>
    <row r="980" spans="1:30" ht="15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</row>
  </sheetData>
  <mergeCells count="3">
    <mergeCell ref="A4:B4"/>
    <mergeCell ref="C4:F4"/>
    <mergeCell ref="E5:F5"/>
  </mergeCells>
  <phoneticPr fontId="32" type="noConversion"/>
  <conditionalFormatting sqref="G271">
    <cfRule type="cellIs" dxfId="0" priority="1" stopIfTrue="1" operator="lessThan">
      <formula>0</formula>
    </cfRule>
  </conditionalFormatting>
  <hyperlinks>
    <hyperlink ref="C4" r:id="rId1" display="  www.anastasis.it/area-scuola-risorse       CHIAMA: 051 2962111          SCRIVI: info@anastasis.it " xr:uid="{00000000-0004-0000-0100-000000000000}"/>
    <hyperlink ref="J178" r:id="rId2" xr:uid="{00000000-0004-0000-0100-0000B1000000}"/>
    <hyperlink ref="J260" r:id="rId3" xr:uid="{00000000-0004-0000-0100-0000ED000000}"/>
    <hyperlink ref="J244" r:id="rId4" xr:uid="{24F4A64C-32E8-440E-98A1-54DAA7C575C0}"/>
    <hyperlink ref="J259" r:id="rId5" xr:uid="{5FF97991-62D0-454D-834E-ED5F2070552D}"/>
    <hyperlink ref="J179:J205" r:id="rId6" display="https://www.anastasis.it/prodotti/geco-bes/" xr:uid="{BFFE063F-EFB6-454F-B5CF-23CD5CAF6073}"/>
    <hyperlink ref="J56" r:id="rId7" xr:uid="{896750CD-5EAF-45C5-A64F-98E756F554F3}"/>
    <hyperlink ref="J67" r:id="rId8" xr:uid="{827CD456-986D-482C-86D9-56129ECF3E77}"/>
    <hyperlink ref="J68:J70" r:id="rId9" display="https://www.anastasis.it/mondo-elli/" xr:uid="{3DB9740A-E1AB-49CC-AAF4-01A22D2BD560}"/>
    <hyperlink ref="J57:J66" r:id="rId10" display="https://www.anastasis.it/intempo/intempo-scuola/" xr:uid="{41ED17C7-A0DB-499C-AAC2-84D4D32EE05A}"/>
    <hyperlink ref="J71" r:id="rId11" xr:uid="{5891E301-1058-4743-A60F-7F604AF7F595}"/>
    <hyperlink ref="J72:J130" r:id="rId12" display="https://www.anastasis.it/prodotti/epico/" xr:uid="{5DC7A74B-FA37-4B4C-9668-20E00E1B5D59}"/>
    <hyperlink ref="J131" r:id="rId13" xr:uid="{B64BB9EE-6FE6-4A29-985F-B8C951263087}"/>
    <hyperlink ref="J132:J135" r:id="rId14" display="https://www.anastasis.it/prodotti/epicomapplus/" xr:uid="{EC0065E9-1418-43EA-ACD8-0C5F248C0E76}"/>
    <hyperlink ref="J136" r:id="rId15" xr:uid="{212C6305-8B01-45EB-A3F5-3BBDAB39A1E2}"/>
    <hyperlink ref="J137:J145" r:id="rId16" display="https://www.anastasis.it/prodotti/supermappe-evo/" xr:uid="{70CD836F-9282-47A0-AC14-9E18917A7A0C}"/>
    <hyperlink ref="J146:J177" r:id="rId17" display="https://www.anastasis.it/prodotti/geco-bes/" xr:uid="{63582721-B78F-440D-A2FA-34D98F698A0F}"/>
    <hyperlink ref="J206" r:id="rId18" xr:uid="{9CB2B5AE-4C81-472A-A0B6-1983705F91E4}"/>
    <hyperlink ref="J207:J215" r:id="rId19" display="https://www.anastasis.it/prodotti/matemitica/" xr:uid="{78CB3A01-63BF-476C-B33B-D15BB7599B79}"/>
    <hyperlink ref="J216" r:id="rId20" xr:uid="{F2401A54-2F56-4ADA-9BCC-C193F2B70C8E}"/>
    <hyperlink ref="J217:J233" r:id="rId21" display="https://www.anastasis.it/prodotti/carlo-mobile-pro/" xr:uid="{221136F0-926E-496F-8647-13647A387724}"/>
    <hyperlink ref="J234" r:id="rId22" xr:uid="{4DEE078A-62F4-4302-8F96-951DC3429D3B}"/>
    <hyperlink ref="J235" r:id="rId23" xr:uid="{D15EA9D5-4F11-49B3-882E-2679C8AD03C8}"/>
    <hyperlink ref="J236:J239" r:id="rId24" display="https://www.anastasis.it/prodotti/personal-reader/" xr:uid="{81F6E428-AE86-4C83-81D2-1CEC2D29240D}"/>
    <hyperlink ref="J240" r:id="rId25" xr:uid="{C690A27E-8ED3-406B-9FA4-FC887AAC40FF}"/>
    <hyperlink ref="J241:J242" r:id="rId26" display="https://www.anastasis.it/prodotti/read-for-me/" xr:uid="{1461B093-077A-4B79-BCB8-9AC2F6715B75}"/>
    <hyperlink ref="J243" r:id="rId27" xr:uid="{C35316D4-02B7-4460-9C72-6AF0B83F104C}"/>
    <hyperlink ref="J245" r:id="rId28" xr:uid="{FD08BF77-FD43-46B8-B377-75BC0A6D9C69}"/>
    <hyperlink ref="J246" r:id="rId29" xr:uid="{70591797-BD91-42BE-8634-7578953F5967}"/>
    <hyperlink ref="J247" r:id="rId30" xr:uid="{5629FE9B-C29E-49B6-B364-D8207A261309}"/>
    <hyperlink ref="J248" r:id="rId31" xr:uid="{990F44C2-AEBF-4594-B31D-BDD821D1E176}"/>
    <hyperlink ref="J249" r:id="rId32" xr:uid="{CC465394-3649-4171-B34A-B3D2A6BD81E7}"/>
    <hyperlink ref="J250" r:id="rId33" xr:uid="{331DB23D-0A6F-469A-B2D7-75E91C1D147F}"/>
    <hyperlink ref="J251" r:id="rId34" xr:uid="{14A2A05E-F6A4-4F72-A983-AD6864683C0F}"/>
    <hyperlink ref="J252" r:id="rId35" xr:uid="{35FC301F-7C34-47C2-9E0A-C9510A3455AD}"/>
    <hyperlink ref="J254" r:id="rId36" xr:uid="{06AC0EFB-726F-4472-9126-D4669575C1D1}"/>
    <hyperlink ref="J255" r:id="rId37" xr:uid="{DEF2D183-EC5E-46F8-A80B-07272D973B6F}"/>
    <hyperlink ref="J256" r:id="rId38" xr:uid="{25F1CFBD-C3C6-4FAE-AC59-270C369522F4}"/>
    <hyperlink ref="J264" r:id="rId39" xr:uid="{927FCB41-9BCE-4163-AE72-1E986AC0DEB1}"/>
    <hyperlink ref="J265" r:id="rId40" xr:uid="{F4029955-429B-42F2-9734-08AE46673337}"/>
    <hyperlink ref="J266" r:id="rId41" xr:uid="{B13E8CEE-C7DF-4816-B884-CE39E637F7A9}"/>
    <hyperlink ref="J267" r:id="rId42" xr:uid="{3CFFFBCC-F610-4390-8763-0EC8E66B2A71}"/>
    <hyperlink ref="J268" r:id="rId43" xr:uid="{9F043935-95CA-49B9-915A-837BA7E374B2}"/>
    <hyperlink ref="J269" r:id="rId44" xr:uid="{AF08ED41-CF84-4AF3-97AF-ACD099946CF8}"/>
    <hyperlink ref="J270" r:id="rId45" xr:uid="{F29F771F-B302-427B-9CD1-AF6619268C42}"/>
    <hyperlink ref="J271" r:id="rId46" xr:uid="{A98D3B68-F638-4FD9-9BBF-9E5A1FD5A26F}"/>
    <hyperlink ref="J272" r:id="rId47" xr:uid="{3FA6CC7F-D893-412B-9290-F8D09BDB5752}"/>
    <hyperlink ref="J253" r:id="rId48" xr:uid="{3B72A388-7B8A-4307-AAC8-9559EB6F3E75}"/>
  </hyperlinks>
  <pageMargins left="0.75" right="0.75" top="1" bottom="1" header="0" footer="0"/>
  <pageSetup orientation="portrait"/>
  <headerFooter>
    <oddFooter>&amp;C000000000000&amp;P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</dc:creator>
  <cp:lastModifiedBy>Letizia Pierotti</cp:lastModifiedBy>
  <dcterms:created xsi:type="dcterms:W3CDTF">2023-01-19T11:08:51Z</dcterms:created>
  <dcterms:modified xsi:type="dcterms:W3CDTF">2025-09-29T09:45:25Z</dcterms:modified>
</cp:coreProperties>
</file>